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DHCPFSV1.anjo-i.local\redirect$\2944\Documents\"/>
    </mc:Choice>
  </mc:AlternateContent>
  <xr:revisionPtr revIDLastSave="0" documentId="14_{8398778F-1249-43AB-82B2-306B750D455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安城市【インボイス対応】物品請求書白紙" sheetId="3" r:id="rId1"/>
    <sheet name="※記入例" sheetId="7" r:id="rId2"/>
  </sheets>
  <definedNames>
    <definedName name="_1_" localSheetId="1">※記入例!$A$2:$Q$118</definedName>
    <definedName name="_2_" localSheetId="0">安城市【インボイス対応】物品請求書白紙!$A$2:$R$117</definedName>
    <definedName name="_3_" localSheetId="0">安城市【インボイス対応】物品請求書白紙!$A$2:$R$118</definedName>
    <definedName name="_xlnm.Print_Area" localSheetId="0">安城市【インボイス対応】物品請求書白紙!$A$1:$R$117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0" i="3" l="1"/>
  <c r="N99" i="3"/>
  <c r="N61" i="3"/>
  <c r="N100" i="3"/>
  <c r="P61" i="3"/>
  <c r="P100" i="3"/>
  <c r="P70" i="3"/>
  <c r="P109" i="3"/>
  <c r="P69" i="3"/>
  <c r="P108" i="3"/>
  <c r="P68" i="3"/>
  <c r="P107" i="3"/>
  <c r="P67" i="3"/>
  <c r="P106" i="3"/>
  <c r="P66" i="3"/>
  <c r="P105" i="3"/>
  <c r="P65" i="3"/>
  <c r="P104" i="3"/>
  <c r="P64" i="3"/>
  <c r="P103" i="3"/>
  <c r="P63" i="3"/>
  <c r="P102" i="3"/>
  <c r="P62" i="3"/>
  <c r="P101" i="3"/>
  <c r="P60" i="3"/>
  <c r="P99" i="3"/>
  <c r="P59" i="3"/>
  <c r="P98" i="3"/>
  <c r="P58" i="3"/>
  <c r="P97" i="3"/>
  <c r="P57" i="3"/>
  <c r="P96" i="3"/>
  <c r="P56" i="3"/>
  <c r="P95" i="3"/>
  <c r="N70" i="3"/>
  <c r="N109" i="3"/>
  <c r="N69" i="3"/>
  <c r="N108" i="3"/>
  <c r="N68" i="3"/>
  <c r="N107" i="3"/>
  <c r="N67" i="3"/>
  <c r="N106" i="3"/>
  <c r="N66" i="3"/>
  <c r="N105" i="3"/>
  <c r="N65" i="3"/>
  <c r="N104" i="3"/>
  <c r="N64" i="3"/>
  <c r="N103" i="3"/>
  <c r="N63" i="3"/>
  <c r="N102" i="3"/>
  <c r="N62" i="3"/>
  <c r="N101" i="3"/>
  <c r="N59" i="3"/>
  <c r="N98" i="3"/>
  <c r="N58" i="3"/>
  <c r="N97" i="3"/>
  <c r="N57" i="3"/>
  <c r="N96" i="3"/>
  <c r="N56" i="3"/>
  <c r="N95" i="3"/>
  <c r="N109" i="7"/>
  <c r="N108" i="7"/>
  <c r="N106" i="7"/>
  <c r="N100" i="7"/>
  <c r="N98" i="7"/>
  <c r="N97" i="7"/>
  <c r="N96" i="7"/>
  <c r="N95" i="7"/>
  <c r="P70" i="7"/>
  <c r="P69" i="7"/>
  <c r="P68" i="7"/>
  <c r="P107" i="7"/>
  <c r="P67" i="7"/>
  <c r="P66" i="7"/>
  <c r="P65" i="7"/>
  <c r="P104" i="7"/>
  <c r="P64" i="7"/>
  <c r="P103" i="7"/>
  <c r="P63" i="7"/>
  <c r="P102" i="7"/>
  <c r="P62" i="7"/>
  <c r="P60" i="7"/>
  <c r="P99" i="7"/>
  <c r="P59" i="7"/>
  <c r="P98" i="7"/>
  <c r="P58" i="7"/>
  <c r="P57" i="7"/>
  <c r="P56" i="7"/>
  <c r="P61" i="7"/>
  <c r="P100" i="7"/>
  <c r="N70" i="7"/>
  <c r="N69" i="7"/>
  <c r="N68" i="7"/>
  <c r="N107" i="7"/>
  <c r="N67" i="7"/>
  <c r="N66" i="7"/>
  <c r="N105" i="7"/>
  <c r="N65" i="7"/>
  <c r="N104" i="7"/>
  <c r="N64" i="7"/>
  <c r="N103" i="7"/>
  <c r="N63" i="7"/>
  <c r="N102" i="7"/>
  <c r="N62" i="7"/>
  <c r="N101" i="7"/>
  <c r="N60" i="7"/>
  <c r="N99" i="7"/>
  <c r="N59" i="7"/>
  <c r="N58" i="7"/>
  <c r="N57" i="7"/>
  <c r="N56" i="7"/>
  <c r="N61" i="7"/>
  <c r="Q31" i="7"/>
  <c r="Q30" i="7"/>
  <c r="T30" i="7"/>
  <c r="Q29" i="7"/>
  <c r="Q68" i="7"/>
  <c r="Q107" i="7"/>
  <c r="Q28" i="7"/>
  <c r="T28" i="7"/>
  <c r="Q26" i="7"/>
  <c r="Q65" i="7"/>
  <c r="Q104" i="7"/>
  <c r="Q25" i="7"/>
  <c r="Q64" i="7"/>
  <c r="Q103" i="7"/>
  <c r="Q24" i="7"/>
  <c r="Q63" i="7"/>
  <c r="Q102" i="7"/>
  <c r="Q23" i="7"/>
  <c r="Q22" i="7"/>
  <c r="Q21" i="7"/>
  <c r="Q60" i="7"/>
  <c r="Q99" i="7"/>
  <c r="Q20" i="7"/>
  <c r="Q19" i="7"/>
  <c r="T19" i="7"/>
  <c r="Q18" i="7"/>
  <c r="Q17" i="7"/>
  <c r="Q27" i="7"/>
  <c r="T27" i="7"/>
  <c r="O86" i="7"/>
  <c r="O83" i="7"/>
  <c r="O47" i="7"/>
  <c r="O44" i="7"/>
  <c r="O47" i="3"/>
  <c r="O86" i="3"/>
  <c r="O44" i="3"/>
  <c r="O83" i="3"/>
  <c r="H85" i="7"/>
  <c r="J46" i="7"/>
  <c r="J85" i="7"/>
  <c r="H46" i="7"/>
  <c r="F46" i="7"/>
  <c r="F85" i="7"/>
  <c r="J46" i="3"/>
  <c r="J85" i="3"/>
  <c r="H46" i="3"/>
  <c r="H85" i="3"/>
  <c r="F46" i="3"/>
  <c r="F85" i="3"/>
  <c r="Q43" i="3"/>
  <c r="Q82" i="3"/>
  <c r="Q82" i="7"/>
  <c r="Q43" i="7"/>
  <c r="B109" i="7"/>
  <c r="C108" i="7"/>
  <c r="B108" i="7"/>
  <c r="D107" i="7"/>
  <c r="B107" i="7"/>
  <c r="E106" i="7"/>
  <c r="B106" i="7"/>
  <c r="M105" i="7"/>
  <c r="B105" i="7"/>
  <c r="B104" i="7"/>
  <c r="B103" i="7"/>
  <c r="B102" i="7"/>
  <c r="B101" i="7"/>
  <c r="C100" i="7"/>
  <c r="B100" i="7"/>
  <c r="D99" i="7"/>
  <c r="B99" i="7"/>
  <c r="E98" i="7"/>
  <c r="B98" i="7"/>
  <c r="B97" i="7"/>
  <c r="B96" i="7"/>
  <c r="O95" i="7"/>
  <c r="B95" i="7"/>
  <c r="B94" i="7"/>
  <c r="P77" i="7"/>
  <c r="P116" i="7"/>
  <c r="P109" i="7"/>
  <c r="O70" i="7"/>
  <c r="O109" i="7"/>
  <c r="M70" i="7"/>
  <c r="M109" i="7"/>
  <c r="E70" i="7"/>
  <c r="E109" i="7"/>
  <c r="D70" i="7"/>
  <c r="D109" i="7"/>
  <c r="C70" i="7"/>
  <c r="C109" i="7"/>
  <c r="P108" i="7"/>
  <c r="O69" i="7"/>
  <c r="O108" i="7"/>
  <c r="M69" i="7"/>
  <c r="M108" i="7"/>
  <c r="E69" i="7"/>
  <c r="E108" i="7"/>
  <c r="D69" i="7"/>
  <c r="D108" i="7"/>
  <c r="C69" i="7"/>
  <c r="B69" i="7"/>
  <c r="O68" i="7"/>
  <c r="O107" i="7"/>
  <c r="M68" i="7"/>
  <c r="M107" i="7"/>
  <c r="E68" i="7"/>
  <c r="E107" i="7"/>
  <c r="D68" i="7"/>
  <c r="C68" i="7"/>
  <c r="C107" i="7"/>
  <c r="B68" i="7"/>
  <c r="P106" i="7"/>
  <c r="O67" i="7"/>
  <c r="O106" i="7"/>
  <c r="M67" i="7"/>
  <c r="M106" i="7"/>
  <c r="E67" i="7"/>
  <c r="D67" i="7"/>
  <c r="D106" i="7"/>
  <c r="C67" i="7"/>
  <c r="C106" i="7"/>
  <c r="B67" i="7"/>
  <c r="P105" i="7"/>
  <c r="O66" i="7"/>
  <c r="O105" i="7"/>
  <c r="M66" i="7"/>
  <c r="E66" i="7"/>
  <c r="E105" i="7"/>
  <c r="D66" i="7"/>
  <c r="D105" i="7"/>
  <c r="C66" i="7"/>
  <c r="C105" i="7"/>
  <c r="B66" i="7"/>
  <c r="O65" i="7"/>
  <c r="O104" i="7"/>
  <c r="M65" i="7"/>
  <c r="M104" i="7"/>
  <c r="E65" i="7"/>
  <c r="E104" i="7"/>
  <c r="D65" i="7"/>
  <c r="D104" i="7"/>
  <c r="C65" i="7"/>
  <c r="C104" i="7"/>
  <c r="B65" i="7"/>
  <c r="O64" i="7"/>
  <c r="O103" i="7"/>
  <c r="M64" i="7"/>
  <c r="M103" i="7"/>
  <c r="E64" i="7"/>
  <c r="E103" i="7"/>
  <c r="D64" i="7"/>
  <c r="D103" i="7"/>
  <c r="C64" i="7"/>
  <c r="C103" i="7"/>
  <c r="B64" i="7"/>
  <c r="O63" i="7"/>
  <c r="O102" i="7"/>
  <c r="M63" i="7"/>
  <c r="M102" i="7"/>
  <c r="E63" i="7"/>
  <c r="E102" i="7"/>
  <c r="D63" i="7"/>
  <c r="D102" i="7"/>
  <c r="C63" i="7"/>
  <c r="C102" i="7"/>
  <c r="B63" i="7"/>
  <c r="P101" i="7"/>
  <c r="O62" i="7"/>
  <c r="O101" i="7"/>
  <c r="M62" i="7"/>
  <c r="M101" i="7"/>
  <c r="E62" i="7"/>
  <c r="E101" i="7"/>
  <c r="D62" i="7"/>
  <c r="D101" i="7"/>
  <c r="C62" i="7"/>
  <c r="C101" i="7"/>
  <c r="B62" i="7"/>
  <c r="O61" i="7"/>
  <c r="O100" i="7"/>
  <c r="M61" i="7"/>
  <c r="M100" i="7"/>
  <c r="E61" i="7"/>
  <c r="E100" i="7"/>
  <c r="D61" i="7"/>
  <c r="D100" i="7"/>
  <c r="C61" i="7"/>
  <c r="B61" i="7"/>
  <c r="O60" i="7"/>
  <c r="O99" i="7"/>
  <c r="M60" i="7"/>
  <c r="M99" i="7"/>
  <c r="E60" i="7"/>
  <c r="E99" i="7"/>
  <c r="D60" i="7"/>
  <c r="C60" i="7"/>
  <c r="C99" i="7"/>
  <c r="B60" i="7"/>
  <c r="O59" i="7"/>
  <c r="O98" i="7"/>
  <c r="M59" i="7"/>
  <c r="M98" i="7"/>
  <c r="E59" i="7"/>
  <c r="D59" i="7"/>
  <c r="D98" i="7"/>
  <c r="C59" i="7"/>
  <c r="C98" i="7"/>
  <c r="B59" i="7"/>
  <c r="P97" i="7"/>
  <c r="O58" i="7"/>
  <c r="O97" i="7"/>
  <c r="M58" i="7"/>
  <c r="M97" i="7"/>
  <c r="E58" i="7"/>
  <c r="E97" i="7"/>
  <c r="D58" i="7"/>
  <c r="D97" i="7"/>
  <c r="C58" i="7"/>
  <c r="C97" i="7"/>
  <c r="B58" i="7"/>
  <c r="P96" i="7"/>
  <c r="O57" i="7"/>
  <c r="O96" i="7"/>
  <c r="M57" i="7"/>
  <c r="M96" i="7"/>
  <c r="E57" i="7"/>
  <c r="E96" i="7"/>
  <c r="D57" i="7"/>
  <c r="D96" i="7"/>
  <c r="C57" i="7"/>
  <c r="C96" i="7"/>
  <c r="B57" i="7"/>
  <c r="P95" i="7"/>
  <c r="O56" i="7"/>
  <c r="M56" i="7"/>
  <c r="M95" i="7"/>
  <c r="E56" i="7"/>
  <c r="E95" i="7"/>
  <c r="D56" i="7"/>
  <c r="D95" i="7"/>
  <c r="C56" i="7"/>
  <c r="C95" i="7"/>
  <c r="B56" i="7"/>
  <c r="C55" i="7"/>
  <c r="C94" i="7"/>
  <c r="B55" i="7"/>
  <c r="N53" i="7"/>
  <c r="N92" i="7"/>
  <c r="O52" i="7"/>
  <c r="O91" i="7"/>
  <c r="Q34" i="7"/>
  <c r="Q73" i="7"/>
  <c r="Q112" i="7"/>
  <c r="Q33" i="7"/>
  <c r="Q36" i="7"/>
  <c r="Q75" i="7"/>
  <c r="Q114" i="7"/>
  <c r="Q70" i="7"/>
  <c r="Q109" i="7"/>
  <c r="Q67" i="7"/>
  <c r="Q106" i="7"/>
  <c r="T23" i="7"/>
  <c r="Q61" i="7"/>
  <c r="Q100" i="7"/>
  <c r="Q59" i="7"/>
  <c r="Q98" i="7"/>
  <c r="T18" i="7"/>
  <c r="Q56" i="7"/>
  <c r="Q95" i="7"/>
  <c r="P77" i="3"/>
  <c r="P116" i="3"/>
  <c r="Q31" i="3"/>
  <c r="T31" i="3"/>
  <c r="Q30" i="3"/>
  <c r="Q69" i="3"/>
  <c r="Q108" i="3"/>
  <c r="Q29" i="3"/>
  <c r="Q68" i="3"/>
  <c r="Q107" i="3"/>
  <c r="Q28" i="3"/>
  <c r="Q67" i="3"/>
  <c r="Q106" i="3"/>
  <c r="Q27" i="3"/>
  <c r="Q66" i="3"/>
  <c r="Q105" i="3"/>
  <c r="Q26" i="3"/>
  <c r="T26" i="3"/>
  <c r="Q25" i="3"/>
  <c r="T25" i="3"/>
  <c r="Q24" i="3"/>
  <c r="Q63" i="3"/>
  <c r="Q102" i="3"/>
  <c r="Q23" i="3"/>
  <c r="T23" i="3"/>
  <c r="Q22" i="3"/>
  <c r="Q61" i="3"/>
  <c r="Q100" i="3"/>
  <c r="Q21" i="3"/>
  <c r="Q60" i="3"/>
  <c r="Q99" i="3"/>
  <c r="Q20" i="3"/>
  <c r="T20" i="3"/>
  <c r="Q19" i="3"/>
  <c r="Q58" i="3"/>
  <c r="Q97" i="3"/>
  <c r="Q18" i="3"/>
  <c r="T18" i="3"/>
  <c r="Q17" i="3"/>
  <c r="Q56" i="3"/>
  <c r="Q95" i="3"/>
  <c r="T29" i="7"/>
  <c r="Q57" i="7"/>
  <c r="Q96" i="7"/>
  <c r="T20" i="7"/>
  <c r="T22" i="7"/>
  <c r="T31" i="7"/>
  <c r="E56" i="3"/>
  <c r="E95" i="3"/>
  <c r="E57" i="3"/>
  <c r="E96" i="3"/>
  <c r="E58" i="3"/>
  <c r="E97" i="3"/>
  <c r="M56" i="3"/>
  <c r="M95" i="3"/>
  <c r="M57" i="3"/>
  <c r="M96" i="3"/>
  <c r="N53" i="3"/>
  <c r="N92" i="3"/>
  <c r="O52" i="3"/>
  <c r="O91" i="3"/>
  <c r="O70" i="3"/>
  <c r="O109" i="3"/>
  <c r="M70" i="3"/>
  <c r="M109" i="3"/>
  <c r="O69" i="3"/>
  <c r="O108" i="3"/>
  <c r="M69" i="3"/>
  <c r="M108" i="3"/>
  <c r="O68" i="3"/>
  <c r="O107" i="3"/>
  <c r="M68" i="3"/>
  <c r="M107" i="3"/>
  <c r="O67" i="3"/>
  <c r="O106" i="3"/>
  <c r="M67" i="3"/>
  <c r="M106" i="3"/>
  <c r="O66" i="3"/>
  <c r="O105" i="3"/>
  <c r="M66" i="3"/>
  <c r="M105" i="3"/>
  <c r="O65" i="3"/>
  <c r="O104" i="3"/>
  <c r="M65" i="3"/>
  <c r="M104" i="3"/>
  <c r="O64" i="3"/>
  <c r="O103" i="3"/>
  <c r="M64" i="3"/>
  <c r="M103" i="3"/>
  <c r="O63" i="3"/>
  <c r="O102" i="3"/>
  <c r="M63" i="3"/>
  <c r="M102" i="3"/>
  <c r="O62" i="3"/>
  <c r="O101" i="3"/>
  <c r="M62" i="3"/>
  <c r="M101" i="3"/>
  <c r="O61" i="3"/>
  <c r="O100" i="3"/>
  <c r="M61" i="3"/>
  <c r="M100" i="3"/>
  <c r="O60" i="3"/>
  <c r="O99" i="3"/>
  <c r="M60" i="3"/>
  <c r="M99" i="3"/>
  <c r="O59" i="3"/>
  <c r="O98" i="3"/>
  <c r="M59" i="3"/>
  <c r="M98" i="3"/>
  <c r="O58" i="3"/>
  <c r="O97" i="3"/>
  <c r="M58" i="3"/>
  <c r="M97" i="3"/>
  <c r="O57" i="3"/>
  <c r="O96" i="3"/>
  <c r="O56" i="3"/>
  <c r="O95" i="3"/>
  <c r="E70" i="3"/>
  <c r="E109" i="3"/>
  <c r="E69" i="3"/>
  <c r="E108" i="3"/>
  <c r="E68" i="3"/>
  <c r="E107" i="3"/>
  <c r="E67" i="3"/>
  <c r="E106" i="3"/>
  <c r="E66" i="3"/>
  <c r="E105" i="3"/>
  <c r="E65" i="3"/>
  <c r="E104" i="3"/>
  <c r="E64" i="3"/>
  <c r="E103" i="3"/>
  <c r="E63" i="3"/>
  <c r="E102" i="3"/>
  <c r="E62" i="3"/>
  <c r="E101" i="3"/>
  <c r="E61" i="3"/>
  <c r="E100" i="3"/>
  <c r="E60" i="3"/>
  <c r="E99" i="3"/>
  <c r="E59" i="3"/>
  <c r="E98" i="3"/>
  <c r="D70" i="3"/>
  <c r="D109" i="3"/>
  <c r="C70" i="3"/>
  <c r="C109" i="3"/>
  <c r="D69" i="3"/>
  <c r="D108" i="3"/>
  <c r="C69" i="3"/>
  <c r="C108" i="3"/>
  <c r="D68" i="3"/>
  <c r="D107" i="3"/>
  <c r="C68" i="3"/>
  <c r="C107" i="3"/>
  <c r="D67" i="3"/>
  <c r="D106" i="3"/>
  <c r="C67" i="3"/>
  <c r="C106" i="3"/>
  <c r="D66" i="3"/>
  <c r="D105" i="3"/>
  <c r="C66" i="3"/>
  <c r="C105" i="3"/>
  <c r="D65" i="3"/>
  <c r="D104" i="3"/>
  <c r="C65" i="3"/>
  <c r="C104" i="3"/>
  <c r="D64" i="3"/>
  <c r="D103" i="3"/>
  <c r="C64" i="3"/>
  <c r="C103" i="3"/>
  <c r="D63" i="3"/>
  <c r="D102" i="3"/>
  <c r="C63" i="3"/>
  <c r="C102" i="3"/>
  <c r="D62" i="3"/>
  <c r="D101" i="3"/>
  <c r="C62" i="3"/>
  <c r="C101" i="3"/>
  <c r="D61" i="3"/>
  <c r="D100" i="3"/>
  <c r="C61" i="3"/>
  <c r="C100" i="3"/>
  <c r="D60" i="3"/>
  <c r="D99" i="3"/>
  <c r="C60" i="3"/>
  <c r="C99" i="3"/>
  <c r="D59" i="3"/>
  <c r="D98" i="3"/>
  <c r="C59" i="3"/>
  <c r="C98" i="3"/>
  <c r="D58" i="3"/>
  <c r="D97" i="3"/>
  <c r="C58" i="3"/>
  <c r="C97" i="3"/>
  <c r="D57" i="3"/>
  <c r="D96" i="3"/>
  <c r="C57" i="3"/>
  <c r="C96" i="3"/>
  <c r="D56" i="3"/>
  <c r="D95" i="3"/>
  <c r="C56" i="3"/>
  <c r="C95" i="3"/>
  <c r="Q34" i="3"/>
  <c r="Q73" i="3"/>
  <c r="Q112" i="3"/>
  <c r="Q33" i="3"/>
  <c r="Q72" i="3"/>
  <c r="Q111" i="3"/>
  <c r="C55" i="3"/>
  <c r="C9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T27" i="3"/>
  <c r="T29" i="3"/>
  <c r="T30" i="3"/>
  <c r="Q62" i="3"/>
  <c r="Q101" i="3"/>
  <c r="T26" i="7"/>
  <c r="Q65" i="3"/>
  <c r="Q104" i="3"/>
  <c r="T24" i="7"/>
  <c r="Q58" i="7"/>
  <c r="Q97" i="7"/>
  <c r="Q66" i="7"/>
  <c r="Q105" i="7"/>
  <c r="Q32" i="7"/>
  <c r="Q35" i="7"/>
  <c r="Q74" i="7"/>
  <c r="Q113" i="7"/>
  <c r="T25" i="7"/>
  <c r="Q69" i="7"/>
  <c r="Q108" i="7"/>
  <c r="Q62" i="7"/>
  <c r="Q101" i="7"/>
  <c r="T21" i="7"/>
  <c r="T17" i="7"/>
  <c r="Q72" i="7"/>
  <c r="Q111" i="7"/>
  <c r="Q37" i="7"/>
  <c r="G9" i="7"/>
  <c r="G48" i="7"/>
  <c r="G87" i="7"/>
  <c r="Q71" i="7"/>
  <c r="Q110" i="7"/>
  <c r="Q76" i="7"/>
  <c r="Q115" i="7"/>
  <c r="T22" i="3"/>
  <c r="T24" i="3"/>
  <c r="Q59" i="3"/>
  <c r="Q98" i="3"/>
  <c r="Q32" i="3"/>
  <c r="Q35" i="3"/>
  <c r="Q74" i="3"/>
  <c r="Q113" i="3"/>
  <c r="Q57" i="3"/>
  <c r="Q96" i="3"/>
  <c r="T21" i="3"/>
  <c r="Q70" i="3"/>
  <c r="Q109" i="3"/>
  <c r="T19" i="3"/>
  <c r="T28" i="3"/>
  <c r="Q64" i="3"/>
  <c r="Q103" i="3"/>
  <c r="T17" i="3"/>
  <c r="Q36" i="3"/>
  <c r="Q75" i="3"/>
  <c r="Q114" i="3"/>
  <c r="Q71" i="3"/>
  <c r="Q110" i="3"/>
  <c r="Q37" i="3"/>
  <c r="Q76" i="3"/>
  <c r="Q115" i="3"/>
  <c r="G9" i="3"/>
  <c r="G48" i="3"/>
  <c r="G87" i="3"/>
</calcChain>
</file>

<file path=xl/sharedStrings.xml><?xml version="1.0" encoding="utf-8"?>
<sst xmlns="http://schemas.openxmlformats.org/spreadsheetml/2006/main" count="277" uniqueCount="88">
  <si>
    <t>請　　　求　　　書</t>
    <rPh sb="0" eb="1">
      <t>ショウ</t>
    </rPh>
    <rPh sb="4" eb="5">
      <t>モトム</t>
    </rPh>
    <rPh sb="8" eb="9">
      <t>ショ</t>
    </rPh>
    <phoneticPr fontId="5"/>
  </si>
  <si>
    <t>Ｎo.</t>
    <phoneticPr fontId="5"/>
  </si>
  <si>
    <t>安 城 市 長</t>
    <rPh sb="0" eb="1">
      <t>アン</t>
    </rPh>
    <rPh sb="2" eb="3">
      <t>シロ</t>
    </rPh>
    <rPh sb="4" eb="5">
      <t>シ</t>
    </rPh>
    <rPh sb="6" eb="7">
      <t>チョウ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</si>
  <si>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</si>
  <si>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</si>
  <si>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</si>
  <si>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合計金額</t>
    <rPh sb="0" eb="2">
      <t>ゴウケイ</t>
    </rPh>
    <rPh sb="2" eb="4">
      <t>キンガク</t>
    </rPh>
    <phoneticPr fontId="5"/>
  </si>
  <si>
    <t>円</t>
    <rPh sb="0" eb="1">
      <t>エン</t>
    </rPh>
    <phoneticPr fontId="5"/>
  </si>
  <si>
    <t>上記の金額を請求します。</t>
    <rPh sb="0" eb="2">
      <t>ジョウキ</t>
    </rPh>
    <rPh sb="3" eb="5">
      <t>キンガク</t>
    </rPh>
    <rPh sb="6" eb="8">
      <t>セイキュウ</t>
    </rPh>
    <phoneticPr fontId="5"/>
  </si>
  <si>
    <t>品　　　　　　　名</t>
    <rPh sb="0" eb="1">
      <t>シナ</t>
    </rPh>
    <rPh sb="8" eb="9">
      <t>メイ</t>
    </rPh>
    <phoneticPr fontId="5"/>
  </si>
  <si>
    <t>数　量</t>
    <rPh sb="0" eb="1">
      <t>カズ</t>
    </rPh>
    <rPh sb="2" eb="3">
      <t>リョウ</t>
    </rPh>
    <phoneticPr fontId="5"/>
  </si>
  <si>
    <r>
      <t xml:space="preserve">単 　価 </t>
    </r>
    <r>
      <rPr>
        <sz val="8"/>
        <color indexed="16"/>
        <rFont val="ＭＳ 明朝"/>
        <family val="1"/>
        <charset val="128"/>
      </rPr>
      <t>（円）</t>
    </r>
    <rPh sb="0" eb="1">
      <t>タン</t>
    </rPh>
    <rPh sb="3" eb="4">
      <t>アタイ</t>
    </rPh>
    <rPh sb="6" eb="7">
      <t>エン</t>
    </rPh>
    <phoneticPr fontId="5"/>
  </si>
  <si>
    <r>
      <t>金　 額 　</t>
    </r>
    <r>
      <rPr>
        <sz val="8"/>
        <color indexed="16"/>
        <rFont val="ＭＳ 明朝"/>
        <family val="1"/>
        <charset val="128"/>
      </rPr>
      <t>（円）</t>
    </r>
    <rPh sb="0" eb="1">
      <t>キン</t>
    </rPh>
    <rPh sb="3" eb="4">
      <t>ガク</t>
    </rPh>
    <rPh sb="7" eb="8">
      <t>エン</t>
    </rPh>
    <phoneticPr fontId="5"/>
  </si>
  <si>
    <t>納　　　品　　　書</t>
    <rPh sb="0" eb="1">
      <t>ノウ</t>
    </rPh>
    <rPh sb="4" eb="5">
      <t>シナ</t>
    </rPh>
    <rPh sb="8" eb="9">
      <t>ショ</t>
    </rPh>
    <phoneticPr fontId="5"/>
  </si>
  <si>
    <t>下記のとおり納品しました。</t>
    <rPh sb="0" eb="2">
      <t>カキ</t>
    </rPh>
    <rPh sb="6" eb="8">
      <t>ノウヒン</t>
    </rPh>
    <phoneticPr fontId="5"/>
  </si>
  <si>
    <t>納 品 書 兼 請 求 書 （控）</t>
    <rPh sb="0" eb="1">
      <t>オサム</t>
    </rPh>
    <rPh sb="2" eb="3">
      <t>シナ</t>
    </rPh>
    <rPh sb="4" eb="5">
      <t>ショ</t>
    </rPh>
    <rPh sb="6" eb="7">
      <t>ケン</t>
    </rPh>
    <rPh sb="8" eb="9">
      <t>ショウ</t>
    </rPh>
    <rPh sb="10" eb="11">
      <t>モトム</t>
    </rPh>
    <rPh sb="12" eb="13">
      <t>ショ</t>
    </rPh>
    <rPh sb="15" eb="16">
      <t>ヒカエ</t>
    </rPh>
    <phoneticPr fontId="5"/>
  </si>
  <si>
    <t>単 称</t>
    <rPh sb="0" eb="1">
      <t>タン</t>
    </rPh>
    <rPh sb="2" eb="3">
      <t>ショウ</t>
    </rPh>
    <phoneticPr fontId="5"/>
  </si>
  <si>
    <t xml:space="preserve">(代表者名) </t>
    <rPh sb="1" eb="4">
      <t>ダイヒョウシャ</t>
    </rPh>
    <rPh sb="4" eb="5">
      <t>メイ</t>
    </rPh>
    <phoneticPr fontId="5"/>
  </si>
  <si>
    <r>
      <t>氏名</t>
    </r>
    <r>
      <rPr>
        <sz val="10"/>
        <color indexed="16"/>
        <rFont val="ＭＳ 明朝"/>
        <family val="1"/>
        <charset val="128"/>
      </rPr>
      <t xml:space="preserve">(名称) </t>
    </r>
    <rPh sb="0" eb="1">
      <t>ウジ</t>
    </rPh>
    <rPh sb="1" eb="2">
      <t>メイ</t>
    </rPh>
    <rPh sb="3" eb="5">
      <t>メイショウ</t>
    </rPh>
    <phoneticPr fontId="5"/>
  </si>
  <si>
    <r>
      <t>住所</t>
    </r>
    <r>
      <rPr>
        <sz val="10"/>
        <color indexed="16"/>
        <rFont val="ＭＳ 明朝"/>
        <family val="1"/>
        <charset val="128"/>
      </rPr>
      <t xml:space="preserve">(所在) </t>
    </r>
    <rPh sb="0" eb="1">
      <t>ジュウ</t>
    </rPh>
    <rPh sb="1" eb="2">
      <t>トコロ</t>
    </rPh>
    <rPh sb="3" eb="5">
      <t>ショザイ</t>
    </rPh>
    <phoneticPr fontId="5"/>
  </si>
  <si>
    <t>No</t>
    <phoneticPr fontId="2"/>
  </si>
  <si>
    <t>1</t>
    <phoneticPr fontId="2"/>
  </si>
  <si>
    <t>2</t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</si>
  <si>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</si>
  <si>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</si>
  <si>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</si>
  <si>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</si>
  <si>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</si>
  <si>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</si>
  <si>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</si>
  <si>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</si>
  <si>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</si>
  <si>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</si>
  <si>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</si>
  <si>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</si>
  <si>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</si>
  <si>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（請求・納品者用控え）</t>
    <phoneticPr fontId="5"/>
  </si>
  <si>
    <t>㊞</t>
    <phoneticPr fontId="2"/>
  </si>
  <si>
    <t>令和</t>
    <rPh sb="0" eb="2">
      <t>レイワ</t>
    </rPh>
    <phoneticPr fontId="5"/>
  </si>
  <si>
    <t>区分</t>
    <rPh sb="0" eb="2">
      <t>クブン</t>
    </rPh>
    <phoneticPr fontId="2"/>
  </si>
  <si>
    <t>10％対象額</t>
    <rPh sb="3" eb="6">
      <t>タイショウガク</t>
    </rPh>
    <phoneticPr fontId="2"/>
  </si>
  <si>
    <t>※8％対象額</t>
    <rPh sb="3" eb="6">
      <t>タイショウガク</t>
    </rPh>
    <phoneticPr fontId="2"/>
  </si>
  <si>
    <t>消費税</t>
    <rPh sb="0" eb="3">
      <t>ショウヒゼイ</t>
    </rPh>
    <phoneticPr fontId="2"/>
  </si>
  <si>
    <t>10％</t>
  </si>
  <si>
    <t>※8％</t>
  </si>
  <si>
    <t>合　計（税込）</t>
    <rPh sb="0" eb="1">
      <t>ゴウ</t>
    </rPh>
    <rPh sb="2" eb="3">
      <t>ケイ</t>
    </rPh>
    <rPh sb="4" eb="6">
      <t>ゼイコミ</t>
    </rPh>
    <phoneticPr fontId="2"/>
  </si>
  <si>
    <t>合計（税抜）</t>
    <rPh sb="0" eb="2">
      <t>ゴウケイ</t>
    </rPh>
    <rPh sb="3" eb="5">
      <t>ゼイヌ</t>
    </rPh>
    <phoneticPr fontId="2"/>
  </si>
  <si>
    <t>区分：軽減税率対象には※、非課税・不課税は〇</t>
    <rPh sb="0" eb="2">
      <t>クブン</t>
    </rPh>
    <rPh sb="3" eb="7">
      <t>ケイゲンゼイリツ</t>
    </rPh>
    <rPh sb="7" eb="9">
      <t>タイショウ</t>
    </rPh>
    <rPh sb="13" eb="16">
      <t>ヒカゼイ</t>
    </rPh>
    <rPh sb="17" eb="20">
      <t>フカゼイ</t>
    </rPh>
    <phoneticPr fontId="2"/>
  </si>
  <si>
    <t>※安城市に振込口座の登録を既に行っており、同一口座への振込を希望する場合は、以下に記入する必要はありません。</t>
    <rPh sb="1" eb="4">
      <t>アンジョウシ</t>
    </rPh>
    <rPh sb="5" eb="7">
      <t>フリコミ</t>
    </rPh>
    <rPh sb="7" eb="9">
      <t>コウザ</t>
    </rPh>
    <rPh sb="10" eb="12">
      <t>トウロク</t>
    </rPh>
    <rPh sb="13" eb="14">
      <t>スデ</t>
    </rPh>
    <rPh sb="15" eb="16">
      <t>オコナ</t>
    </rPh>
    <rPh sb="21" eb="23">
      <t>ドウイツ</t>
    </rPh>
    <rPh sb="23" eb="25">
      <t>コウザ</t>
    </rPh>
    <rPh sb="27" eb="29">
      <t>フリコミ</t>
    </rPh>
    <rPh sb="30" eb="32">
      <t>キボウ</t>
    </rPh>
    <rPh sb="34" eb="36">
      <t>バアイ</t>
    </rPh>
    <rPh sb="38" eb="40">
      <t>イカ</t>
    </rPh>
    <rPh sb="41" eb="43">
      <t>キニュウ</t>
    </rPh>
    <rPh sb="45" eb="47">
      <t>ヒツヨウ</t>
    </rPh>
    <phoneticPr fontId="2"/>
  </si>
  <si>
    <t>振込先</t>
    <rPh sb="0" eb="3">
      <t>フリコミサキ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</si>
  <si>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</si>
  <si>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</si>
  <si>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</si>
  <si>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納入課</t>
    <rPh sb="0" eb="2">
      <t>ノウニュウ</t>
    </rPh>
    <rPh sb="2" eb="3">
      <t>カ</t>
    </rPh>
    <phoneticPr fontId="2"/>
  </si>
  <si>
    <t>検収者</t>
    <rPh sb="0" eb="2">
      <t>ケンシュウ</t>
    </rPh>
    <rPh sb="2" eb="3">
      <t>シャ</t>
    </rPh>
    <phoneticPr fontId="2"/>
  </si>
  <si>
    <t>※</t>
    <phoneticPr fontId="31"/>
  </si>
  <si>
    <t>安城市桜町１８－２３</t>
    <rPh sb="0" eb="3">
      <t>アンジョウシ</t>
    </rPh>
    <rPh sb="3" eb="5">
      <t>サクラマチ</t>
    </rPh>
    <phoneticPr fontId="31"/>
  </si>
  <si>
    <t xml:space="preserve">　適格請求書発行事業者登録番号 </t>
    <rPh sb="1" eb="3">
      <t>テキカク</t>
    </rPh>
    <rPh sb="3" eb="6">
      <t>セイキュウショ</t>
    </rPh>
    <rPh sb="6" eb="8">
      <t>ハッコウ</t>
    </rPh>
    <rPh sb="8" eb="11">
      <t>ジギョウシャ</t>
    </rPh>
    <rPh sb="11" eb="13">
      <t>トウロク</t>
    </rPh>
    <rPh sb="13" eb="15">
      <t>バンゴウ</t>
    </rPh>
    <phoneticPr fontId="5"/>
  </si>
  <si>
    <t>取引
年月日</t>
  </si>
  <si>
    <t>□</t>
    <phoneticPr fontId="2"/>
  </si>
  <si>
    <t>【免税事業者】</t>
    <rPh sb="1" eb="3">
      <t>メンゼイ</t>
    </rPh>
    <rPh sb="3" eb="6">
      <t>ジギョウシャ</t>
    </rPh>
    <phoneticPr fontId="2"/>
  </si>
  <si>
    <t>○非課税・不課税</t>
    <rPh sb="1" eb="4">
      <t>ヒカゼイ</t>
    </rPh>
    <rPh sb="5" eb="8">
      <t>フカゼイ</t>
    </rPh>
    <phoneticPr fontId="31"/>
  </si>
  <si>
    <t>○</t>
  </si>
  <si>
    <t>○</t>
    <phoneticPr fontId="31"/>
  </si>
  <si>
    <t>※</t>
  </si>
  <si>
    <t>□</t>
  </si>
  <si>
    <t>☑</t>
    <phoneticPr fontId="2"/>
  </si>
  <si>
    <t>T1234567891234</t>
    <phoneticPr fontId="2"/>
  </si>
  <si>
    <t>水道業務課</t>
    <rPh sb="0" eb="2">
      <t>スイドウ</t>
    </rPh>
    <rPh sb="2" eb="5">
      <t>ギョウムカ</t>
    </rPh>
    <phoneticPr fontId="2"/>
  </si>
  <si>
    <t>個</t>
    <rPh sb="0" eb="1">
      <t>コ</t>
    </rPh>
    <phoneticPr fontId="2"/>
  </si>
  <si>
    <t>式</t>
    <rPh sb="0" eb="1">
      <t>シキ</t>
    </rPh>
    <phoneticPr fontId="2"/>
  </si>
  <si>
    <t>箱</t>
    <rPh sb="0" eb="1">
      <t>ハコ</t>
    </rPh>
    <phoneticPr fontId="2"/>
  </si>
  <si>
    <t>コピー用紙</t>
    <rPh sb="3" eb="5">
      <t>ヨウシ</t>
    </rPh>
    <phoneticPr fontId="33"/>
  </si>
  <si>
    <t>電池</t>
    <rPh sb="0" eb="2">
      <t>デンチ</t>
    </rPh>
    <phoneticPr fontId="2"/>
  </si>
  <si>
    <t>ペットボトルお茶５００ｍｌ</t>
    <rPh sb="7" eb="8">
      <t>チャ</t>
    </rPh>
    <phoneticPr fontId="32"/>
  </si>
  <si>
    <t>本</t>
    <rPh sb="0" eb="1">
      <t>ホン</t>
    </rPh>
    <phoneticPr fontId="2"/>
  </si>
  <si>
    <t>●●保険料</t>
    <rPh sb="2" eb="5">
      <t>ホケンリョウ</t>
    </rPh>
    <phoneticPr fontId="32"/>
  </si>
  <si>
    <t>年</t>
  </si>
  <si>
    <t>月</t>
  </si>
  <si>
    <t>（株）●●サービス
代表取締役　▲▲　▲▲</t>
    <rPh sb="0" eb="3">
      <t>カブ</t>
    </rPh>
    <phoneticPr fontId="31"/>
  </si>
  <si>
    <t>(フリガナ）</t>
    <phoneticPr fontId="2"/>
  </si>
  <si>
    <t>普通</t>
    <rPh sb="0" eb="2">
      <t>フツウ</t>
    </rPh>
    <phoneticPr fontId="31"/>
  </si>
  <si>
    <t>インボイス対応</t>
    <rPh sb="5" eb="7">
      <t>タイオウ</t>
    </rPh>
    <phoneticPr fontId="2"/>
  </si>
  <si>
    <t>白黒で印刷されます。</t>
    <rPh sb="0" eb="2">
      <t>シロクロ</t>
    </rPh>
    <rPh sb="3" eb="5">
      <t>インサツ</t>
    </rPh>
    <phoneticPr fontId="31"/>
  </si>
  <si>
    <t>(株)●●サービス</t>
    <rPh sb="0" eb="3">
      <t>カブシキガイシャ</t>
    </rPh>
    <phoneticPr fontId="31"/>
  </si>
  <si>
    <t>ｶ)●●サービス</t>
    <phoneticPr fontId="31"/>
  </si>
  <si>
    <t>ver.2 20231102</t>
  </si>
  <si>
    <t>安城銀行　安城支店</t>
    <rPh sb="0" eb="2">
      <t>アンジョウ</t>
    </rPh>
    <rPh sb="2" eb="4">
      <t>ギンコウ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</si>
</sst>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&quot;   &quot;"/>
    <numFmt numFmtId="177" formatCode="#,###;[Red]\-#,###"/>
    <numFmt numFmtId="178" formatCode="#,##0.00_ ;[Red]\-#,##0.00\ "/>
    <numFmt numFmtId="179" formatCode="#,##0.00_);[Red]\(#,##0.00\)"/>
  </numFmts>
  <fonts count="5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indexed="16"/>
      <name val="ＭＳ Ｐ明朝"/>
      <family val="1"/>
      <charset val="128"/>
    </font>
    <font>
      <b/>
      <sz val="18"/>
      <color indexed="16"/>
      <name val="ＭＳ 明朝"/>
      <family val="1"/>
      <charset val="128"/>
    </font>
    <font>
      <sz val="14"/>
      <name val="ＭＳ Ｐ明朝"/>
      <family val="1"/>
      <charset val="128"/>
    </font>
    <font>
      <b/>
      <sz val="14"/>
      <color indexed="16"/>
      <name val="ＭＳ 明朝"/>
      <family val="1"/>
      <charset val="128"/>
    </font>
    <font>
      <sz val="12"/>
      <color indexed="16"/>
      <name val="ＭＳ 明朝"/>
      <family val="1"/>
      <charset val="128"/>
    </font>
    <font>
      <sz val="10"/>
      <color indexed="16"/>
      <name val="ＭＳ 明朝"/>
      <family val="1"/>
      <charset val="128"/>
    </font>
    <font>
      <sz val="8"/>
      <color indexed="1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2"/>
      <color indexed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8"/>
      <color indexed="12"/>
      <name val="ＭＳ Ｐ明朝"/>
      <family val="1"/>
      <charset val="128"/>
    </font>
    <font>
      <sz val="10"/>
      <color indexed="9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明朝"/>
      <family val="1"/>
      <charset val="128"/>
    </font>
    <font>
      <sz val="10"/>
      <color indexed="16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60"/>
      <name val="ＭＳ Ｐ明朝"/>
      <family val="1"/>
      <charset val="128"/>
    </font>
    <font>
      <sz val="11"/>
      <color indexed="8"/>
      <name val="Yu Gothic"/>
      <family val="3"/>
      <charset val="128"/>
    </font>
    <font>
      <b/>
      <sz val="10"/>
      <color indexed="16"/>
      <name val="ＭＳ 明朝"/>
      <family val="1"/>
      <charset val="128"/>
    </font>
    <font>
      <b/>
      <sz val="8"/>
      <color indexed="1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theme="5" tint="-0.499984740745262"/>
      <name val="ＭＳ 明朝"/>
      <family val="1"/>
      <charset val="128"/>
    </font>
    <font>
      <sz val="12"/>
      <color theme="5" tint="-0.499984740745262"/>
      <name val="ＭＳ Ｐ明朝"/>
      <family val="1"/>
      <charset val="128"/>
    </font>
    <font>
      <sz val="10"/>
      <color theme="5" tint="-0.499984740745262"/>
      <name val="ＭＳ Ｐ明朝"/>
      <family val="1"/>
      <charset val="128"/>
    </font>
    <font>
      <sz val="12"/>
      <color theme="9" tint="-0.499984740745262"/>
      <name val="ＭＳ 明朝"/>
      <family val="1"/>
      <charset val="128"/>
    </font>
    <font>
      <sz val="10"/>
      <color rgb="FF800000"/>
      <name val="ＭＳ Ｐ明朝"/>
      <family val="1"/>
      <charset val="128"/>
    </font>
    <font>
      <sz val="20"/>
      <color rgb="FF0070C0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theme="5" tint="-0.499984740745262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b/>
      <sz val="8"/>
      <color rgb="FFFF0000"/>
      <name val="ＭＳ 明朝"/>
      <family val="1"/>
      <charset val="128"/>
    </font>
    <font>
      <sz val="12"/>
      <color rgb="FFC00000"/>
      <name val="ＭＳ 明朝"/>
      <family val="1"/>
      <charset val="128"/>
    </font>
    <font>
      <b/>
      <sz val="18"/>
      <color rgb="FFC00000"/>
      <name val="ＭＳ Ｐ明朝"/>
      <family val="1"/>
      <charset val="128"/>
    </font>
    <font>
      <b/>
      <sz val="18"/>
      <color rgb="FFC00000"/>
      <name val="ＭＳ 明朝"/>
      <family val="1"/>
      <charset val="128"/>
    </font>
    <font>
      <sz val="11"/>
      <color rgb="FF800000"/>
      <name val="ＭＳ Ｐ明朝"/>
      <family val="1"/>
      <charset val="128"/>
    </font>
    <font>
      <b/>
      <i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color rgb="FF800000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thin">
        <color indexed="16"/>
      </top>
      <bottom style="hair">
        <color indexed="16"/>
      </bottom>
      <diagonal/>
    </border>
    <border>
      <left style="hair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hair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 style="hair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/>
      <bottom/>
      <diagonal/>
    </border>
    <border>
      <left style="thin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thin">
        <color indexed="16"/>
      </bottom>
      <diagonal/>
    </border>
    <border>
      <left style="hair">
        <color indexed="16"/>
      </left>
      <right style="thin">
        <color indexed="16"/>
      </right>
      <top/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/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/>
      <diagonal/>
    </border>
    <border>
      <left/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hair">
        <color indexed="16"/>
      </right>
      <top style="thin">
        <color indexed="16"/>
      </top>
      <bottom style="hair">
        <color indexed="16"/>
      </bottom>
      <diagonal/>
    </border>
    <border>
      <left style="hair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hair">
        <color indexed="16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800000"/>
      </left>
      <right style="hair">
        <color rgb="FF800000"/>
      </right>
      <top style="hair">
        <color rgb="FF800000"/>
      </top>
      <bottom style="hair">
        <color rgb="FF800000"/>
      </bottom>
      <diagonal/>
    </border>
    <border>
      <left style="hair">
        <color rgb="FF800000"/>
      </left>
      <right style="hair">
        <color rgb="FF800000"/>
      </right>
      <top style="hair">
        <color rgb="FF800000"/>
      </top>
      <bottom style="hair">
        <color rgb="FF800000"/>
      </bottom>
      <diagonal/>
    </border>
    <border>
      <left style="hair">
        <color rgb="FF800000"/>
      </left>
      <right style="thin">
        <color rgb="FF800000"/>
      </right>
      <top style="hair">
        <color rgb="FF800000"/>
      </top>
      <bottom style="hair">
        <color rgb="FF800000"/>
      </bottom>
      <diagonal/>
    </border>
    <border>
      <left style="thin">
        <color rgb="FF800000"/>
      </left>
      <right style="hair">
        <color rgb="FF800000"/>
      </right>
      <top style="hair">
        <color rgb="FF800000"/>
      </top>
      <bottom style="hair">
        <color indexed="64"/>
      </bottom>
      <diagonal/>
    </border>
    <border>
      <left style="hair">
        <color rgb="FF800000"/>
      </left>
      <right style="hair">
        <color rgb="FF800000"/>
      </right>
      <top style="hair">
        <color rgb="FF800000"/>
      </top>
      <bottom style="hair">
        <color indexed="64"/>
      </bottom>
      <diagonal/>
    </border>
    <border>
      <left style="hair">
        <color rgb="FF800000"/>
      </left>
      <right style="thin">
        <color rgb="FF800000"/>
      </right>
      <top style="hair">
        <color rgb="FF800000"/>
      </top>
      <bottom style="hair">
        <color indexed="64"/>
      </bottom>
      <diagonal/>
    </border>
    <border>
      <left style="hair">
        <color rgb="FF800000"/>
      </left>
      <right/>
      <top style="thin">
        <color rgb="FF800000"/>
      </top>
      <bottom style="hair">
        <color rgb="FF800000"/>
      </bottom>
      <diagonal/>
    </border>
    <border>
      <left/>
      <right/>
      <top style="thin">
        <color rgb="FF800000"/>
      </top>
      <bottom style="hair">
        <color rgb="FF800000"/>
      </bottom>
      <diagonal/>
    </border>
    <border>
      <left/>
      <right style="thin">
        <color rgb="FF800000"/>
      </right>
      <top style="thin">
        <color rgb="FF800000"/>
      </top>
      <bottom style="hair">
        <color rgb="FF800000"/>
      </bottom>
      <diagonal/>
    </border>
    <border>
      <left style="thin">
        <color rgb="FF800000"/>
      </left>
      <right style="hair">
        <color rgb="FF800000"/>
      </right>
      <top style="thin">
        <color rgb="FF800000"/>
      </top>
      <bottom style="hair">
        <color rgb="FF800000"/>
      </bottom>
      <diagonal/>
    </border>
    <border>
      <left style="hair">
        <color rgb="FF800000"/>
      </left>
      <right style="hair">
        <color rgb="FF800000"/>
      </right>
      <top style="thin">
        <color rgb="FF800000"/>
      </top>
      <bottom style="hair">
        <color rgb="FF800000"/>
      </bottom>
      <diagonal/>
    </border>
    <border>
      <left style="thin">
        <color rgb="FF80000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7" fillId="0" borderId="0" applyFont="0" applyFill="0" applyBorder="0" applyAlignment="0" applyProtection="0"/>
  </cellStyleXfs>
  <cellXfs count="33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58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58" fontId="3" fillId="0" borderId="0" xfId="0" applyNumberFormat="1" applyFont="1" applyFill="1" applyBorder="1" applyAlignment="1">
      <alignment horizontal="center" vertical="center"/>
    </xf>
    <xf numFmtId="58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14" fillId="0" borderId="5" xfId="2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8" fillId="0" borderId="7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38" fontId="27" fillId="0" borderId="0" xfId="2" applyFont="1" applyFill="1" applyBorder="1" applyAlignment="1">
      <alignment vertical="center"/>
    </xf>
    <xf numFmtId="38" fontId="27" fillId="0" borderId="0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8" xfId="0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 applyProtection="1">
      <alignment vertical="center"/>
      <protection locked="0"/>
    </xf>
    <xf numFmtId="38" fontId="14" fillId="0" borderId="9" xfId="2" applyFont="1" applyFill="1" applyBorder="1" applyAlignment="1">
      <alignment vertical="center"/>
    </xf>
    <xf numFmtId="176" fontId="37" fillId="0" borderId="10" xfId="3" applyNumberFormat="1" applyFont="1" applyFill="1" applyBorder="1" applyAlignment="1" applyProtection="1">
      <alignment horizontal="center" vertical="center" shrinkToFit="1"/>
      <protection locked="0"/>
    </xf>
    <xf numFmtId="176" fontId="37" fillId="0" borderId="11" xfId="3" applyNumberFormat="1" applyFont="1" applyFill="1" applyBorder="1" applyAlignment="1" applyProtection="1">
      <alignment horizontal="center" vertical="center" shrinkToFit="1"/>
      <protection locked="0"/>
    </xf>
    <xf numFmtId="49" fontId="37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38" fontId="8" fillId="0" borderId="8" xfId="0" quotePrefix="1" applyNumberFormat="1" applyFont="1" applyFill="1" applyBorder="1" applyAlignment="1">
      <alignment vertical="center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9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1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3" fillId="0" borderId="0" xfId="0" applyFont="1" applyFill="1" applyBorder="1" applyAlignment="1" applyProtection="1">
      <alignment horizontal="left" wrapText="1"/>
      <protection locked="0"/>
    </xf>
    <xf numFmtId="0" fontId="37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 applyProtection="1">
      <alignment vertical="center"/>
      <protection locked="0"/>
    </xf>
    <xf numFmtId="0" fontId="45" fillId="0" borderId="0" xfId="0" applyFont="1" applyFill="1" applyBorder="1" applyAlignment="1">
      <alignment vertical="center"/>
    </xf>
    <xf numFmtId="177" fontId="13" fillId="0" borderId="13" xfId="0" applyNumberFormat="1" applyFont="1" applyFill="1" applyBorder="1" applyAlignment="1">
      <alignment vertical="center"/>
    </xf>
    <xf numFmtId="177" fontId="13" fillId="0" borderId="11" xfId="0" applyNumberFormat="1" applyFont="1" applyFill="1" applyBorder="1" applyAlignment="1">
      <alignment vertical="center"/>
    </xf>
    <xf numFmtId="177" fontId="14" fillId="0" borderId="5" xfId="2" applyNumberFormat="1" applyFont="1" applyFill="1" applyBorder="1" applyAlignment="1">
      <alignment vertical="center"/>
    </xf>
    <xf numFmtId="177" fontId="14" fillId="0" borderId="9" xfId="2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3" fillId="0" borderId="0" xfId="2" applyFont="1" applyAlignment="1">
      <alignment vertical="center"/>
    </xf>
    <xf numFmtId="177" fontId="14" fillId="0" borderId="14" xfId="0" applyNumberFormat="1" applyFont="1" applyFill="1" applyBorder="1" applyAlignment="1" applyProtection="1">
      <alignment horizontal="center" vertical="center"/>
      <protection locked="0"/>
    </xf>
    <xf numFmtId="177" fontId="14" fillId="0" borderId="15" xfId="3" applyNumberFormat="1" applyFont="1" applyFill="1" applyBorder="1" applyAlignment="1" applyProtection="1">
      <alignment vertical="center" shrinkToFit="1"/>
    </xf>
    <xf numFmtId="177" fontId="14" fillId="0" borderId="5" xfId="3" applyNumberFormat="1" applyFont="1" applyFill="1" applyBorder="1" applyAlignment="1" applyProtection="1">
      <alignment vertical="center" shrinkToFit="1"/>
    </xf>
    <xf numFmtId="177" fontId="14" fillId="0" borderId="9" xfId="0" applyNumberFormat="1" applyFont="1" applyBorder="1" applyAlignment="1" applyProtection="1">
      <alignment horizontal="right" vertical="center" shrinkToFit="1"/>
    </xf>
    <xf numFmtId="177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7" fontId="0" fillId="0" borderId="16" xfId="0" applyNumberFormat="1" applyFont="1" applyFill="1" applyBorder="1" applyAlignment="1">
      <alignment horizontal="center" vertical="center"/>
    </xf>
    <xf numFmtId="177" fontId="15" fillId="0" borderId="17" xfId="0" applyNumberFormat="1" applyFont="1" applyFill="1" applyBorder="1" applyAlignment="1" applyProtection="1">
      <alignment horizontal="center" vertical="center" wrapText="1"/>
      <protection locked="0"/>
    </xf>
    <xf numFmtId="177" fontId="13" fillId="0" borderId="17" xfId="0" applyNumberFormat="1" applyFont="1" applyFill="1" applyBorder="1" applyAlignment="1" applyProtection="1">
      <alignment vertical="center"/>
      <protection locked="0"/>
    </xf>
    <xf numFmtId="177" fontId="13" fillId="0" borderId="18" xfId="0" applyNumberFormat="1" applyFont="1" applyFill="1" applyBorder="1" applyAlignment="1" applyProtection="1">
      <alignment vertical="center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Alignment="1" applyProtection="1">
      <alignment vertical="center"/>
      <protection locked="0"/>
    </xf>
    <xf numFmtId="0" fontId="13" fillId="5" borderId="11" xfId="0" applyFont="1" applyFill="1" applyBorder="1" applyAlignment="1" applyProtection="1">
      <alignment vertical="center"/>
      <protection locked="0"/>
    </xf>
    <xf numFmtId="0" fontId="15" fillId="5" borderId="11" xfId="0" applyFont="1" applyFill="1" applyBorder="1" applyAlignment="1" applyProtection="1">
      <alignment horizontal="center" vertical="center" wrapText="1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0" fontId="14" fillId="5" borderId="19" xfId="0" applyFont="1" applyFill="1" applyBorder="1" applyAlignment="1" applyProtection="1">
      <alignment horizontal="center" vertical="center"/>
      <protection locked="0"/>
    </xf>
    <xf numFmtId="0" fontId="13" fillId="5" borderId="18" xfId="0" applyFont="1" applyFill="1" applyBorder="1" applyAlignment="1" applyProtection="1">
      <alignment vertical="center"/>
      <protection locked="0"/>
    </xf>
    <xf numFmtId="0" fontId="13" fillId="5" borderId="17" xfId="0" applyFont="1" applyFill="1" applyBorder="1" applyAlignment="1" applyProtection="1">
      <alignment vertical="center"/>
      <protection locked="0"/>
    </xf>
    <xf numFmtId="0" fontId="15" fillId="5" borderId="17" xfId="0" applyFont="1" applyFill="1" applyBorder="1" applyAlignment="1" applyProtection="1">
      <alignment horizontal="center" vertical="center" wrapText="1"/>
      <protection locked="0"/>
    </xf>
    <xf numFmtId="0" fontId="14" fillId="5" borderId="14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8" fontId="27" fillId="0" borderId="0" xfId="3" applyFont="1" applyFill="1" applyBorder="1" applyAlignment="1">
      <alignment vertical="center"/>
    </xf>
    <xf numFmtId="0" fontId="9" fillId="0" borderId="0" xfId="0" applyFont="1" applyAlignment="1">
      <alignment vertical="center"/>
    </xf>
    <xf numFmtId="58" fontId="10" fillId="0" borderId="0" xfId="0" applyNumberFormat="1" applyFont="1" applyAlignment="1">
      <alignment horizontal="center" vertical="center"/>
    </xf>
    <xf numFmtId="0" fontId="8" fillId="5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58" fontId="3" fillId="0" borderId="0" xfId="0" applyNumberFormat="1" applyFont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4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10" fillId="0" borderId="0" xfId="0" applyFont="1"/>
    <xf numFmtId="0" fontId="40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44" fillId="0" borderId="0" xfId="0" applyFont="1" applyAlignment="1" applyProtection="1">
      <alignment vertical="center"/>
      <protection locked="0"/>
    </xf>
    <xf numFmtId="0" fontId="43" fillId="0" borderId="0" xfId="0" applyFont="1" applyAlignment="1" applyProtection="1">
      <alignment horizontal="left" wrapText="1"/>
      <protection locked="0"/>
    </xf>
    <xf numFmtId="0" fontId="28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6" fillId="0" borderId="0" xfId="0" quotePrefix="1" applyFont="1" applyAlignment="1">
      <alignment horizontal="right" vertical="center"/>
    </xf>
    <xf numFmtId="0" fontId="45" fillId="0" borderId="0" xfId="0" applyFont="1" applyAlignment="1">
      <alignment vertical="center"/>
    </xf>
    <xf numFmtId="38" fontId="3" fillId="0" borderId="0" xfId="3" applyFont="1" applyAlignment="1">
      <alignment vertical="center"/>
    </xf>
    <xf numFmtId="0" fontId="38" fillId="0" borderId="0" xfId="0" applyFont="1" applyAlignment="1" applyProtection="1">
      <alignment horizontal="left" vertical="center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177" fontId="14" fillId="0" borderId="9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0" fillId="0" borderId="8" xfId="0" applyBorder="1" applyAlignment="1" applyProtection="1">
      <alignment vertical="center"/>
      <protection locked="0"/>
    </xf>
    <xf numFmtId="38" fontId="8" fillId="0" borderId="8" xfId="0" quotePrefix="1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8" fontId="27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/>
    <xf numFmtId="0" fontId="6" fillId="0" borderId="0" xfId="0" applyFont="1" applyAlignment="1">
      <alignment horizontal="right" vertical="center"/>
    </xf>
    <xf numFmtId="177" fontId="13" fillId="0" borderId="13" xfId="0" applyNumberFormat="1" applyFont="1" applyBorder="1" applyAlignment="1">
      <alignment vertical="center"/>
    </xf>
    <xf numFmtId="177" fontId="13" fillId="0" borderId="11" xfId="0" applyNumberFormat="1" applyFont="1" applyBorder="1" applyAlignment="1">
      <alignment vertical="center"/>
    </xf>
    <xf numFmtId="177" fontId="15" fillId="0" borderId="11" xfId="0" applyNumberFormat="1" applyFont="1" applyBorder="1" applyAlignment="1" applyProtection="1">
      <alignment horizontal="center" vertical="center" wrapText="1"/>
      <protection locked="0"/>
    </xf>
    <xf numFmtId="177" fontId="0" fillId="0" borderId="16" xfId="0" applyNumberFormat="1" applyBorder="1" applyAlignment="1">
      <alignment horizontal="center" vertical="center"/>
    </xf>
    <xf numFmtId="177" fontId="14" fillId="0" borderId="5" xfId="3" applyNumberFormat="1" applyFont="1" applyFill="1" applyBorder="1" applyAlignment="1">
      <alignment vertical="center"/>
    </xf>
    <xf numFmtId="177" fontId="13" fillId="0" borderId="18" xfId="0" applyNumberFormat="1" applyFont="1" applyBorder="1" applyAlignment="1" applyProtection="1">
      <alignment vertical="center"/>
      <protection locked="0"/>
    </xf>
    <xf numFmtId="177" fontId="13" fillId="0" borderId="17" xfId="0" applyNumberFormat="1" applyFont="1" applyBorder="1" applyAlignment="1" applyProtection="1">
      <alignment vertical="center"/>
      <protection locked="0"/>
    </xf>
    <xf numFmtId="177" fontId="15" fillId="0" borderId="17" xfId="0" applyNumberFormat="1" applyFont="1" applyBorder="1" applyAlignment="1" applyProtection="1">
      <alignment horizontal="center" vertical="center" wrapText="1"/>
      <protection locked="0"/>
    </xf>
    <xf numFmtId="177" fontId="14" fillId="0" borderId="14" xfId="0" applyNumberFormat="1" applyFont="1" applyBorder="1" applyAlignment="1" applyProtection="1">
      <alignment horizontal="center" vertical="center"/>
      <protection locked="0"/>
    </xf>
    <xf numFmtId="177" fontId="14" fillId="0" borderId="9" xfId="3" applyNumberFormat="1" applyFont="1" applyFill="1" applyBorder="1" applyAlignment="1">
      <alignment vertical="center"/>
    </xf>
    <xf numFmtId="0" fontId="41" fillId="0" borderId="0" xfId="0" applyFont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center" vertical="center"/>
    </xf>
    <xf numFmtId="0" fontId="20" fillId="0" borderId="0" xfId="0" applyFont="1"/>
    <xf numFmtId="0" fontId="8" fillId="5" borderId="7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right" vertical="center"/>
    </xf>
    <xf numFmtId="0" fontId="46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vertical="center"/>
    </xf>
    <xf numFmtId="0" fontId="48" fillId="0" borderId="0" xfId="0" applyFont="1" applyFill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7" fillId="0" borderId="0" xfId="0" applyFont="1" applyBorder="1" applyAlignment="1"/>
    <xf numFmtId="0" fontId="3" fillId="6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40" fontId="14" fillId="5" borderId="17" xfId="2" applyNumberFormat="1" applyFont="1" applyFill="1" applyBorder="1" applyAlignment="1" applyProtection="1">
      <alignment vertical="center"/>
      <protection locked="0"/>
    </xf>
    <xf numFmtId="178" fontId="14" fillId="5" borderId="11" xfId="2" applyNumberFormat="1" applyFont="1" applyFill="1" applyBorder="1" applyAlignment="1" applyProtection="1">
      <alignment vertical="center"/>
      <protection locked="0"/>
    </xf>
    <xf numFmtId="179" fontId="14" fillId="0" borderId="5" xfId="3" applyNumberFormat="1" applyFont="1" applyFill="1" applyBorder="1" applyAlignment="1">
      <alignment vertical="center"/>
    </xf>
    <xf numFmtId="179" fontId="14" fillId="0" borderId="9" xfId="3" applyNumberFormat="1" applyFont="1" applyFill="1" applyBorder="1" applyAlignment="1">
      <alignment vertical="center"/>
    </xf>
    <xf numFmtId="40" fontId="14" fillId="5" borderId="11" xfId="3" applyNumberFormat="1" applyFont="1" applyFill="1" applyBorder="1" applyAlignment="1" applyProtection="1">
      <alignment horizontal="center" vertical="center"/>
      <protection locked="0"/>
    </xf>
    <xf numFmtId="40" fontId="14" fillId="5" borderId="17" xfId="3" applyNumberFormat="1" applyFont="1" applyFill="1" applyBorder="1" applyAlignment="1" applyProtection="1">
      <alignment horizontal="center" vertical="center"/>
      <protection locked="0"/>
    </xf>
    <xf numFmtId="178" fontId="14" fillId="0" borderId="11" xfId="0" applyNumberFormat="1" applyFont="1" applyBorder="1" applyAlignment="1">
      <alignment horizontal="center" vertical="center"/>
    </xf>
    <xf numFmtId="178" fontId="14" fillId="0" borderId="17" xfId="0" applyNumberFormat="1" applyFont="1" applyBorder="1" applyAlignment="1" applyProtection="1">
      <alignment horizontal="center" vertical="center"/>
      <protection locked="0"/>
    </xf>
    <xf numFmtId="178" fontId="14" fillId="0" borderId="11" xfId="3" applyNumberFormat="1" applyFont="1" applyFill="1" applyBorder="1" applyAlignment="1">
      <alignment vertical="center"/>
    </xf>
    <xf numFmtId="178" fontId="14" fillId="0" borderId="17" xfId="3" applyNumberFormat="1" applyFont="1" applyFill="1" applyBorder="1" applyAlignment="1" applyProtection="1">
      <alignment vertical="center"/>
      <protection locked="0"/>
    </xf>
    <xf numFmtId="0" fontId="6" fillId="0" borderId="0" xfId="0" quotePrefix="1" applyNumberFormat="1" applyFont="1" applyAlignment="1">
      <alignment horizontal="right" vertical="center"/>
    </xf>
    <xf numFmtId="178" fontId="14" fillId="5" borderId="11" xfId="2" applyNumberFormat="1" applyFont="1" applyFill="1" applyBorder="1" applyAlignment="1" applyProtection="1">
      <alignment horizontal="center" vertical="center"/>
      <protection locked="0"/>
    </xf>
    <xf numFmtId="178" fontId="14" fillId="5" borderId="17" xfId="2" applyNumberFormat="1" applyFont="1" applyFill="1" applyBorder="1" applyAlignment="1" applyProtection="1">
      <alignment horizontal="center" vertical="center"/>
      <protection locked="0"/>
    </xf>
    <xf numFmtId="178" fontId="14" fillId="5" borderId="17" xfId="2" applyNumberFormat="1" applyFont="1" applyFill="1" applyBorder="1" applyAlignment="1" applyProtection="1">
      <alignment vertical="center"/>
      <protection locked="0"/>
    </xf>
    <xf numFmtId="178" fontId="14" fillId="0" borderId="11" xfId="0" applyNumberFormat="1" applyFont="1" applyFill="1" applyBorder="1" applyAlignment="1">
      <alignment horizontal="center" vertical="center"/>
    </xf>
    <xf numFmtId="178" fontId="14" fillId="0" borderId="17" xfId="0" applyNumberFormat="1" applyFont="1" applyFill="1" applyBorder="1" applyAlignment="1" applyProtection="1">
      <alignment horizontal="center" vertical="center"/>
      <protection locked="0"/>
    </xf>
    <xf numFmtId="178" fontId="14" fillId="0" borderId="11" xfId="2" applyNumberFormat="1" applyFont="1" applyFill="1" applyBorder="1" applyAlignment="1">
      <alignment vertical="center"/>
    </xf>
    <xf numFmtId="178" fontId="14" fillId="0" borderId="17" xfId="2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" fillId="5" borderId="0" xfId="0" applyFont="1" applyFill="1" applyBorder="1" applyAlignment="1" applyProtection="1">
      <alignment horizontal="left"/>
      <protection locked="0"/>
    </xf>
    <xf numFmtId="0" fontId="3" fillId="5" borderId="7" xfId="0" applyFont="1" applyFill="1" applyBorder="1" applyAlignment="1" applyProtection="1">
      <alignment horizontal="left"/>
      <protection locked="0"/>
    </xf>
    <xf numFmtId="0" fontId="0" fillId="5" borderId="20" xfId="0" applyFont="1" applyFill="1" applyBorder="1" applyAlignment="1">
      <alignment horizontal="left" wrapText="1"/>
    </xf>
    <xf numFmtId="0" fontId="0" fillId="5" borderId="0" xfId="0" applyFont="1" applyFill="1" applyBorder="1" applyAlignment="1">
      <alignment horizontal="left" wrapText="1"/>
    </xf>
    <xf numFmtId="0" fontId="0" fillId="5" borderId="7" xfId="0" applyFont="1" applyFill="1" applyBorder="1" applyAlignment="1">
      <alignment horizontal="left" wrapText="1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7" xfId="0" applyFont="1" applyFill="1" applyBorder="1" applyAlignment="1" applyProtection="1">
      <alignment horizontal="left"/>
      <protection locked="0"/>
    </xf>
    <xf numFmtId="0" fontId="0" fillId="0" borderId="2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50" fillId="0" borderId="21" xfId="0" applyFont="1" applyBorder="1" applyAlignment="1">
      <alignment horizontal="center" vertical="center" shrinkToFit="1"/>
    </xf>
    <xf numFmtId="0" fontId="50" fillId="0" borderId="22" xfId="0" applyFont="1" applyBorder="1" applyAlignment="1">
      <alignment horizontal="center" vertical="center" shrinkToFit="1"/>
    </xf>
    <xf numFmtId="0" fontId="50" fillId="0" borderId="23" xfId="0" applyFont="1" applyBorder="1" applyAlignment="1">
      <alignment horizontal="center" vertical="center" shrinkToFit="1"/>
    </xf>
    <xf numFmtId="38" fontId="37" fillId="0" borderId="24" xfId="3" applyFont="1" applyFill="1" applyBorder="1" applyAlignment="1" applyProtection="1">
      <alignment horizontal="center" vertical="center" shrinkToFit="1"/>
      <protection locked="0"/>
    </xf>
    <xf numFmtId="38" fontId="37" fillId="0" borderId="25" xfId="3" applyFont="1" applyFill="1" applyBorder="1" applyAlignment="1" applyProtection="1">
      <alignment horizontal="center" vertical="center" shrinkToFit="1"/>
      <protection locked="0"/>
    </xf>
    <xf numFmtId="38" fontId="37" fillId="0" borderId="26" xfId="3" applyFont="1" applyFill="1" applyBorder="1" applyAlignment="1" applyProtection="1">
      <alignment horizontal="center" vertical="center" shrinkToFit="1"/>
      <protection locked="0"/>
    </xf>
    <xf numFmtId="38" fontId="37" fillId="0" borderId="27" xfId="3" applyFont="1" applyFill="1" applyBorder="1" applyAlignment="1" applyProtection="1">
      <alignment horizontal="center" vertical="center" shrinkToFit="1"/>
      <protection locked="0"/>
    </xf>
    <xf numFmtId="0" fontId="3" fillId="5" borderId="34" xfId="0" applyFont="1" applyFill="1" applyBorder="1" applyAlignment="1" applyProtection="1">
      <alignment horizontal="left" wrapText="1"/>
      <protection locked="0"/>
    </xf>
    <xf numFmtId="177" fontId="3" fillId="0" borderId="7" xfId="0" applyNumberFormat="1" applyFont="1" applyFill="1" applyBorder="1" applyAlignment="1">
      <alignment horizontal="left" vertical="center"/>
    </xf>
    <xf numFmtId="177" fontId="17" fillId="0" borderId="7" xfId="0" applyNumberFormat="1" applyFont="1" applyFill="1" applyBorder="1" applyAlignment="1">
      <alignment horizontal="left" vertical="center"/>
    </xf>
    <xf numFmtId="38" fontId="37" fillId="0" borderId="1" xfId="3" applyFont="1" applyFill="1" applyBorder="1" applyAlignment="1" applyProtection="1">
      <alignment horizontal="center" vertical="center" shrinkToFit="1"/>
      <protection locked="0"/>
    </xf>
    <xf numFmtId="38" fontId="37" fillId="0" borderId="35" xfId="3" applyFont="1" applyFill="1" applyBorder="1" applyAlignment="1" applyProtection="1">
      <alignment horizontal="center" vertical="center" shrinkToFit="1"/>
      <protection locked="0"/>
    </xf>
    <xf numFmtId="38" fontId="37" fillId="0" borderId="36" xfId="3" applyFont="1" applyFill="1" applyBorder="1" applyAlignment="1" applyProtection="1">
      <alignment horizontal="center" vertical="center" shrinkToFit="1"/>
      <protection locked="0"/>
    </xf>
    <xf numFmtId="38" fontId="37" fillId="0" borderId="37" xfId="3" applyFont="1" applyFill="1" applyBorder="1" applyAlignment="1" applyProtection="1">
      <alignment horizontal="center" vertical="center" shrinkToFit="1"/>
      <protection locked="0"/>
    </xf>
    <xf numFmtId="0" fontId="16" fillId="5" borderId="8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 shrinkToFit="1"/>
      <protection locked="0"/>
    </xf>
    <xf numFmtId="42" fontId="3" fillId="0" borderId="0" xfId="0" applyNumberFormat="1" applyFont="1" applyFill="1" applyBorder="1" applyAlignment="1" applyProtection="1">
      <alignment horizontal="left"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7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6" xfId="0" applyFont="1" applyFill="1" applyBorder="1" applyAlignment="1" applyProtection="1">
      <alignment horizontal="left" vertical="center"/>
      <protection locked="0"/>
    </xf>
    <xf numFmtId="0" fontId="0" fillId="5" borderId="47" xfId="0" applyFont="1" applyFill="1" applyBorder="1" applyAlignment="1" applyProtection="1">
      <alignment horizontal="left" vertical="center"/>
      <protection locked="0"/>
    </xf>
    <xf numFmtId="0" fontId="15" fillId="5" borderId="48" xfId="0" applyFont="1" applyFill="1" applyBorder="1" applyAlignment="1" applyProtection="1">
      <alignment horizontal="left" vertical="center" wrapText="1"/>
      <protection locked="0"/>
    </xf>
    <xf numFmtId="0" fontId="15" fillId="5" borderId="49" xfId="0" applyFont="1" applyFill="1" applyBorder="1" applyAlignment="1" applyProtection="1">
      <alignment horizontal="left" vertical="center" wrapText="1"/>
      <protection locked="0"/>
    </xf>
    <xf numFmtId="0" fontId="15" fillId="5" borderId="50" xfId="0" applyFont="1" applyFill="1" applyBorder="1" applyAlignment="1" applyProtection="1">
      <alignment horizontal="left" vertical="center" wrapText="1"/>
      <protection locked="0"/>
    </xf>
    <xf numFmtId="0" fontId="41" fillId="0" borderId="51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 applyProtection="1">
      <alignment horizontal="center" vertical="center" shrinkToFit="1"/>
      <protection locked="0"/>
    </xf>
    <xf numFmtId="0" fontId="11" fillId="0" borderId="38" xfId="0" applyFont="1" applyBorder="1" applyAlignment="1" applyProtection="1">
      <alignment horizontal="center" vertical="center" shrinkToFit="1"/>
      <protection locked="0"/>
    </xf>
    <xf numFmtId="0" fontId="3" fillId="5" borderId="39" xfId="0" applyFont="1" applyFill="1" applyBorder="1" applyAlignment="1" applyProtection="1">
      <alignment vertical="center"/>
      <protection locked="0"/>
    </xf>
    <xf numFmtId="0" fontId="3" fillId="5" borderId="40" xfId="0" applyFont="1" applyFill="1" applyBorder="1" applyAlignment="1" applyProtection="1">
      <alignment vertical="center"/>
      <protection locked="0"/>
    </xf>
    <xf numFmtId="0" fontId="3" fillId="5" borderId="41" xfId="0" applyFont="1" applyFill="1" applyBorder="1" applyAlignment="1" applyProtection="1">
      <alignment vertical="center"/>
      <protection locked="0"/>
    </xf>
    <xf numFmtId="0" fontId="15" fillId="5" borderId="19" xfId="0" applyFont="1" applyFill="1" applyBorder="1" applyAlignment="1" applyProtection="1">
      <alignment horizontal="left" vertical="center" wrapText="1"/>
      <protection locked="0"/>
    </xf>
    <xf numFmtId="0" fontId="15" fillId="5" borderId="16" xfId="0" applyFont="1" applyFill="1" applyBorder="1" applyAlignment="1" applyProtection="1">
      <alignment horizontal="left" vertical="center" wrapText="1"/>
      <protection locked="0"/>
    </xf>
    <xf numFmtId="0" fontId="10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8" xfId="0" applyBorder="1" applyAlignment="1">
      <alignment vertical="center"/>
    </xf>
    <xf numFmtId="177" fontId="29" fillId="0" borderId="8" xfId="0" applyNumberFormat="1" applyFont="1" applyBorder="1" applyAlignment="1">
      <alignment vertical="center"/>
    </xf>
    <xf numFmtId="177" fontId="29" fillId="0" borderId="28" xfId="0" applyNumberFormat="1" applyFont="1" applyBorder="1" applyAlignment="1">
      <alignment vertical="center"/>
    </xf>
    <xf numFmtId="0" fontId="11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0" fillId="5" borderId="43" xfId="0" applyFont="1" applyFill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0" fillId="5" borderId="44" xfId="0" applyFont="1" applyFill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 shrinkToFit="1"/>
      <protection locked="0"/>
    </xf>
    <xf numFmtId="0" fontId="12" fillId="0" borderId="46" xfId="0" applyFont="1" applyBorder="1" applyAlignment="1" applyProtection="1">
      <alignment horizontal="center" vertical="center" shrinkToFit="1"/>
      <protection locked="0"/>
    </xf>
    <xf numFmtId="0" fontId="30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1" fillId="0" borderId="0" xfId="0" applyFont="1" applyFill="1" applyBorder="1" applyAlignment="1" applyProtection="1">
      <alignment horizontal="left" vertical="top" wrapText="1"/>
    </xf>
    <xf numFmtId="0" fontId="41" fillId="0" borderId="12" xfId="0" applyFont="1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177" fontId="29" fillId="0" borderId="8" xfId="0" applyNumberFormat="1" applyFont="1" applyFill="1" applyBorder="1" applyAlignment="1">
      <alignment vertical="center"/>
    </xf>
    <xf numFmtId="177" fontId="29" fillId="0" borderId="28" xfId="0" applyNumberFormat="1" applyFont="1" applyFill="1" applyBorder="1" applyAlignment="1">
      <alignment vertical="center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1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vertical="center"/>
    </xf>
    <xf numFmtId="0" fontId="4" fillId="0" borderId="32" xfId="0" applyFont="1" applyFill="1" applyBorder="1" applyAlignment="1">
      <alignment horizontal="center" vertical="center"/>
    </xf>
    <xf numFmtId="0" fontId="15" fillId="5" borderId="14" xfId="0" applyFont="1" applyFill="1" applyBorder="1" applyAlignment="1" applyProtection="1">
      <alignment horizontal="left" vertical="center" wrapText="1"/>
      <protection locked="0"/>
    </xf>
    <xf numFmtId="0" fontId="15" fillId="5" borderId="22" xfId="0" applyFont="1" applyFill="1" applyBorder="1" applyAlignment="1" applyProtection="1">
      <alignment horizontal="left" vertical="center" wrapText="1"/>
      <protection locked="0"/>
    </xf>
    <xf numFmtId="177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177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177" fontId="15" fillId="0" borderId="19" xfId="0" applyNumberFormat="1" applyFont="1" applyBorder="1" applyAlignment="1" applyProtection="1">
      <alignment horizontal="left" vertical="center" wrapText="1"/>
      <protection locked="0"/>
    </xf>
    <xf numFmtId="177" fontId="15" fillId="0" borderId="16" xfId="0" applyNumberFormat="1" applyFont="1" applyBorder="1" applyAlignment="1" applyProtection="1">
      <alignment horizontal="left" vertical="center" wrapText="1"/>
      <protection locked="0"/>
    </xf>
    <xf numFmtId="177" fontId="15" fillId="0" borderId="14" xfId="0" applyNumberFormat="1" applyFont="1" applyBorder="1" applyAlignment="1" applyProtection="1">
      <alignment horizontal="left" vertical="center" wrapText="1"/>
      <protection locked="0"/>
    </xf>
    <xf numFmtId="177" fontId="15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1" fillId="0" borderId="0" xfId="0" applyFont="1" applyAlignment="1" applyProtection="1">
      <alignment horizontal="center" vertical="center" shrinkToFit="1"/>
      <protection locked="0"/>
    </xf>
    <xf numFmtId="42" fontId="3" fillId="0" borderId="0" xfId="0" applyNumberFormat="1" applyFont="1" applyAlignment="1" applyProtection="1">
      <alignment horizontal="left" vertical="center"/>
      <protection locked="0"/>
    </xf>
    <xf numFmtId="0" fontId="41" fillId="0" borderId="0" xfId="0" applyFont="1" applyAlignment="1">
      <alignment horizontal="left" vertical="top" wrapText="1"/>
    </xf>
    <xf numFmtId="0" fontId="41" fillId="0" borderId="12" xfId="0" applyFont="1" applyBorder="1" applyAlignment="1">
      <alignment horizontal="left" vertical="top" wrapText="1"/>
    </xf>
    <xf numFmtId="0" fontId="41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vertical="center"/>
    </xf>
    <xf numFmtId="177" fontId="17" fillId="0" borderId="7" xfId="0" applyNumberFormat="1" applyFont="1" applyBorder="1" applyAlignment="1">
      <alignment vertical="center"/>
    </xf>
    <xf numFmtId="0" fontId="35" fillId="0" borderId="45" xfId="0" applyFont="1" applyBorder="1" applyAlignment="1" applyProtection="1">
      <alignment horizontal="center" vertical="center" shrinkToFit="1"/>
      <protection locked="0"/>
    </xf>
    <xf numFmtId="0" fontId="35" fillId="0" borderId="46" xfId="0" applyFont="1" applyBorder="1" applyAlignment="1" applyProtection="1">
      <alignment horizontal="center" vertical="center" shrinkToFit="1"/>
      <protection locked="0"/>
    </xf>
    <xf numFmtId="0" fontId="51" fillId="5" borderId="46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left" vertical="center"/>
      <protection locked="0"/>
    </xf>
    <xf numFmtId="0" fontId="34" fillId="0" borderId="53" xfId="0" applyFont="1" applyBorder="1" applyAlignment="1" applyProtection="1">
      <alignment horizontal="center" vertical="center" shrinkToFit="1"/>
      <protection locked="0"/>
    </xf>
    <xf numFmtId="0" fontId="34" fillId="0" borderId="38" xfId="0" applyFont="1" applyBorder="1" applyAlignment="1" applyProtection="1">
      <alignment horizontal="center" vertical="center" shrinkToFit="1"/>
      <protection locked="0"/>
    </xf>
    <xf numFmtId="42" fontId="52" fillId="5" borderId="39" xfId="0" applyNumberFormat="1" applyFont="1" applyFill="1" applyBorder="1" applyAlignment="1" applyProtection="1">
      <alignment vertical="center"/>
      <protection locked="0"/>
    </xf>
    <xf numFmtId="42" fontId="52" fillId="5" borderId="40" xfId="0" applyNumberFormat="1" applyFont="1" applyFill="1" applyBorder="1" applyAlignment="1" applyProtection="1">
      <alignment vertical="center"/>
      <protection locked="0"/>
    </xf>
    <xf numFmtId="42" fontId="52" fillId="5" borderId="41" xfId="0" applyNumberFormat="1" applyFont="1" applyFill="1" applyBorder="1" applyAlignment="1" applyProtection="1">
      <alignment vertical="center"/>
      <protection locked="0"/>
    </xf>
    <xf numFmtId="0" fontId="53" fillId="0" borderId="51" xfId="0" applyFont="1" applyBorder="1" applyAlignment="1">
      <alignment horizontal="center" vertical="center" wrapText="1"/>
    </xf>
    <xf numFmtId="0" fontId="53" fillId="0" borderId="52" xfId="0" applyFont="1" applyBorder="1" applyAlignment="1">
      <alignment horizontal="center" vertical="center" wrapText="1"/>
    </xf>
    <xf numFmtId="0" fontId="34" fillId="0" borderId="42" xfId="0" applyFont="1" applyBorder="1" applyAlignment="1" applyProtection="1">
      <alignment horizontal="center" vertical="center" shrinkToFit="1"/>
      <protection locked="0"/>
    </xf>
    <xf numFmtId="0" fontId="34" fillId="0" borderId="43" xfId="0" applyFont="1" applyBorder="1" applyAlignment="1" applyProtection="1">
      <alignment horizontal="center" vertical="center" shrinkToFit="1"/>
      <protection locked="0"/>
    </xf>
    <xf numFmtId="0" fontId="54" fillId="5" borderId="43" xfId="0" applyFont="1" applyFill="1" applyBorder="1" applyAlignment="1" applyProtection="1">
      <alignment horizontal="center" vertical="center"/>
      <protection locked="0"/>
    </xf>
    <xf numFmtId="0" fontId="34" fillId="0" borderId="43" xfId="0" applyFont="1" applyBorder="1" applyAlignment="1" applyProtection="1">
      <alignment horizontal="center" vertical="center"/>
      <protection locked="0"/>
    </xf>
    <xf numFmtId="0" fontId="54" fillId="5" borderId="44" xfId="0" applyFont="1" applyFill="1" applyBorder="1" applyAlignment="1" applyProtection="1">
      <alignment horizontal="center" vertical="center"/>
      <protection locked="0"/>
    </xf>
    <xf numFmtId="0" fontId="55" fillId="5" borderId="48" xfId="0" applyFont="1" applyFill="1" applyBorder="1" applyAlignment="1" applyProtection="1">
      <alignment horizontal="left" vertical="center" wrapText="1"/>
      <protection locked="0"/>
    </xf>
    <xf numFmtId="0" fontId="55" fillId="5" borderId="49" xfId="0" applyFont="1" applyFill="1" applyBorder="1" applyAlignment="1" applyProtection="1">
      <alignment horizontal="left" vertical="center" wrapText="1"/>
      <protection locked="0"/>
    </xf>
    <xf numFmtId="0" fontId="55" fillId="5" borderId="50" xfId="0" applyFont="1" applyFill="1" applyBorder="1" applyAlignment="1" applyProtection="1">
      <alignment horizontal="left" vertical="center" wrapText="1"/>
      <protection locked="0"/>
    </xf>
    <xf numFmtId="0" fontId="3" fillId="5" borderId="20" xfId="0" applyFont="1" applyFill="1" applyBorder="1" applyAlignment="1" applyProtection="1">
      <alignment horizontal="left" wrapText="1"/>
      <protection locked="0"/>
    </xf>
    <xf numFmtId="0" fontId="3" fillId="5" borderId="20" xfId="0" applyFont="1" applyFill="1" applyBorder="1" applyAlignment="1" applyProtection="1">
      <alignment horizontal="left"/>
      <protection locked="0"/>
    </xf>
    <xf numFmtId="0" fontId="3" fillId="5" borderId="0" xfId="0" applyFont="1" applyFill="1" applyAlignment="1" applyProtection="1">
      <alignment horizontal="left"/>
      <protection locked="0"/>
    </xf>
    <xf numFmtId="0" fontId="30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</cellXfs>
  <cellStyles count="4">
    <cellStyle name="パーセント 2" xfId="1" xr:uid="{00000000-0005-0000-0000-000000000000}"/>
    <cellStyle name="桁区切り" xfId="2" builtinId="6"/>
    <cellStyle name="桁区切り 2" xfId="3" xr:uid="{00000000-0005-0000-0000-000002000000}"/>
    <cellStyle name="標準" xfId="0" builtinId="0"/>
  </cellStyles>
  <dxfs count="14"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1" formatCode="#,##0.0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  <dxf>
      <numFmt numFmtId="180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</xdr:row>
      <xdr:rowOff>47625</xdr:rowOff>
    </xdr:from>
    <xdr:to>
      <xdr:col>9</xdr:col>
      <xdr:colOff>102893</xdr:colOff>
      <xdr:row>2</xdr:row>
      <xdr:rowOff>190500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BA6F5E27-ACB4-41B2-AC17-7BB26ECA4E2A}"/>
            </a:ext>
          </a:extLst>
        </xdr:cNvPr>
        <xdr:cNvSpPr txBox="1">
          <a:spLocks noChangeArrowheads="1"/>
        </xdr:cNvSpPr>
      </xdr:nvSpPr>
      <xdr:spPr bwMode="auto">
        <a:xfrm>
          <a:off x="22860" y="253365"/>
          <a:ext cx="2823233" cy="440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印刷は裏面が白紙の紙で打ち出してください。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白黒で印刷されます。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 fPrintsWithSheet="0"/>
  </xdr:twoCellAnchor>
  <xdr:twoCellAnchor>
    <xdr:from>
      <xdr:col>20</xdr:col>
      <xdr:colOff>82</xdr:colOff>
      <xdr:row>4</xdr:row>
      <xdr:rowOff>37603</xdr:rowOff>
    </xdr:from>
    <xdr:to>
      <xdr:col>28</xdr:col>
      <xdr:colOff>144610</xdr:colOff>
      <xdr:row>7</xdr:row>
      <xdr:rowOff>1851</xdr:rowOff>
    </xdr:to>
    <xdr:sp macro="" textlink="">
      <xdr:nvSpPr>
        <xdr:cNvPr id="3" name="Text Box 61">
          <a:extLst>
            <a:ext uri="{FF2B5EF4-FFF2-40B4-BE49-F238E27FC236}">
              <a16:creationId xmlns:a16="http://schemas.microsoft.com/office/drawing/2014/main" id="{535204F4-FA38-4478-8F60-712B47ACF137}"/>
            </a:ext>
          </a:extLst>
        </xdr:cNvPr>
        <xdr:cNvSpPr txBox="1">
          <a:spLocks noChangeArrowheads="1"/>
        </xdr:cNvSpPr>
      </xdr:nvSpPr>
      <xdr:spPr bwMode="auto">
        <a:xfrm>
          <a:off x="7930597" y="1024973"/>
          <a:ext cx="2652333" cy="59290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</xdr:spPr>
      <xdr:txBody>
        <a:bodyPr wrap="square" lIns="27432" tIns="18288" rIns="0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色付きの箇所に入力してください。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印刷は裏面が白紙の紙で打ち出してください。</a:t>
          </a:r>
          <a:endParaRPr lang="en-US" altLang="ja-JP" sz="1000" b="1" i="0" u="none" strike="noStrike" baseline="0">
            <a:solidFill>
              <a:srgbClr val="FF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18</xdr:col>
      <xdr:colOff>53340</xdr:colOff>
      <xdr:row>6</xdr:row>
      <xdr:rowOff>137160</xdr:rowOff>
    </xdr:from>
    <xdr:to>
      <xdr:col>21</xdr:col>
      <xdr:colOff>22860</xdr:colOff>
      <xdr:row>8</xdr:row>
      <xdr:rowOff>190500</xdr:rowOff>
    </xdr:to>
    <xdr:sp macro="" textlink="">
      <xdr:nvSpPr>
        <xdr:cNvPr id="1279" name="Line 5">
          <a:extLst>
            <a:ext uri="{FF2B5EF4-FFF2-40B4-BE49-F238E27FC236}">
              <a16:creationId xmlns:a16="http://schemas.microsoft.com/office/drawing/2014/main" id="{12725B75-B222-45BC-9147-DEFA5AFF9A58}"/>
            </a:ext>
          </a:extLst>
        </xdr:cNvPr>
        <xdr:cNvSpPr>
          <a:spLocks noChangeShapeType="1"/>
        </xdr:cNvSpPr>
      </xdr:nvSpPr>
      <xdr:spPr bwMode="auto">
        <a:xfrm flipH="1">
          <a:off x="7680960" y="1531620"/>
          <a:ext cx="609600" cy="48006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49502</xdr:colOff>
      <xdr:row>4</xdr:row>
      <xdr:rowOff>15875</xdr:rowOff>
    </xdr:from>
    <xdr:to>
      <xdr:col>27</xdr:col>
      <xdr:colOff>204325</xdr:colOff>
      <xdr:row>6</xdr:row>
      <xdr:rowOff>154176</xdr:rowOff>
    </xdr:to>
    <xdr:sp macro="" textlink="">
      <xdr:nvSpPr>
        <xdr:cNvPr id="2" name="Text Box 61">
          <a:extLst>
            <a:ext uri="{FF2B5EF4-FFF2-40B4-BE49-F238E27FC236}">
              <a16:creationId xmlns:a16="http://schemas.microsoft.com/office/drawing/2014/main" id="{C30C6DDC-C3CF-478C-9D89-2E7925B9FAE1}"/>
            </a:ext>
          </a:extLst>
        </xdr:cNvPr>
        <xdr:cNvSpPr txBox="1">
          <a:spLocks noChangeArrowheads="1"/>
        </xdr:cNvSpPr>
      </xdr:nvSpPr>
      <xdr:spPr bwMode="auto">
        <a:xfrm>
          <a:off x="7738717" y="1000125"/>
          <a:ext cx="2654238" cy="5871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</xdr:spPr>
      <xdr:txBody>
        <a:bodyPr wrap="square" lIns="27432" tIns="18288" rIns="0" bIns="18288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1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色付きの箇所に入力してください。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印刷は裏面が白紙の紙で打ち出してください。</a:t>
          </a:r>
        </a:p>
      </xdr:txBody>
    </xdr:sp>
    <xdr:clientData/>
  </xdr:twoCellAnchor>
  <xdr:twoCellAnchor>
    <xdr:from>
      <xdr:col>16</xdr:col>
      <xdr:colOff>937260</xdr:colOff>
      <xdr:row>6</xdr:row>
      <xdr:rowOff>121920</xdr:rowOff>
    </xdr:from>
    <xdr:to>
      <xdr:col>19</xdr:col>
      <xdr:colOff>243840</xdr:colOff>
      <xdr:row>8</xdr:row>
      <xdr:rowOff>167640</xdr:rowOff>
    </xdr:to>
    <xdr:sp macro="" textlink="">
      <xdr:nvSpPr>
        <xdr:cNvPr id="6304" name="Line 5">
          <a:extLst>
            <a:ext uri="{FF2B5EF4-FFF2-40B4-BE49-F238E27FC236}">
              <a16:creationId xmlns:a16="http://schemas.microsoft.com/office/drawing/2014/main" id="{13A5DCCA-9F89-4700-B913-329D046E81D4}"/>
            </a:ext>
          </a:extLst>
        </xdr:cNvPr>
        <xdr:cNvSpPr>
          <a:spLocks noChangeShapeType="1"/>
        </xdr:cNvSpPr>
      </xdr:nvSpPr>
      <xdr:spPr bwMode="auto">
        <a:xfrm flipH="1">
          <a:off x="7170420" y="1516380"/>
          <a:ext cx="800100" cy="47244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133985</xdr:colOff>
      <xdr:row>11</xdr:row>
      <xdr:rowOff>116205</xdr:rowOff>
    </xdr:from>
    <xdr:to>
      <xdr:col>12</xdr:col>
      <xdr:colOff>172950</xdr:colOff>
      <xdr:row>13</xdr:row>
      <xdr:rowOff>116958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CCB20E0E-9109-4D68-A45F-33ADA395A589}"/>
            </a:ext>
          </a:extLst>
        </xdr:cNvPr>
        <xdr:cNvSpPr/>
      </xdr:nvSpPr>
      <xdr:spPr bwMode="auto">
        <a:xfrm>
          <a:off x="714375" y="2619375"/>
          <a:ext cx="3326378" cy="508753"/>
        </a:xfrm>
        <a:prstGeom prst="wedgeRectCallout">
          <a:avLst>
            <a:gd name="adj1" fmla="val 63908"/>
            <a:gd name="adj2" fmla="val -8605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18288" tIns="0" rIns="0" bIns="0" rtlCol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rgbClr val="FF0000"/>
              </a:solidFill>
            </a:rPr>
            <a:t>適格請求書発行事業者は、番号を記入してください。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免税事業者は、□にレを付けてください。</a:t>
          </a:r>
        </a:p>
      </xdr:txBody>
    </xdr:sp>
    <xdr:clientData/>
  </xdr:twoCellAnchor>
  <xdr:twoCellAnchor>
    <xdr:from>
      <xdr:col>2</xdr:col>
      <xdr:colOff>92075</xdr:colOff>
      <xdr:row>20</xdr:row>
      <xdr:rowOff>192405</xdr:rowOff>
    </xdr:from>
    <xdr:to>
      <xdr:col>11</xdr:col>
      <xdr:colOff>3275</xdr:colOff>
      <xdr:row>22</xdr:row>
      <xdr:rowOff>9554</xdr:rowOff>
    </xdr:to>
    <xdr:sp macro="" textlink="">
      <xdr:nvSpPr>
        <xdr:cNvPr id="5" name="四角形吹き出し 3">
          <a:extLst>
            <a:ext uri="{FF2B5EF4-FFF2-40B4-BE49-F238E27FC236}">
              <a16:creationId xmlns:a16="http://schemas.microsoft.com/office/drawing/2014/main" id="{E498E01C-7F2C-43A7-B4F1-3215D036D950}"/>
            </a:ext>
          </a:extLst>
        </xdr:cNvPr>
        <xdr:cNvSpPr/>
      </xdr:nvSpPr>
      <xdr:spPr bwMode="auto">
        <a:xfrm>
          <a:off x="666750" y="5365750"/>
          <a:ext cx="2799189" cy="497323"/>
        </a:xfrm>
        <a:prstGeom prst="wedgeRectCallout">
          <a:avLst>
            <a:gd name="adj1" fmla="val -43786"/>
            <a:gd name="adj2" fmla="val -116035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18288" tIns="0" rIns="0" bIns="0" rtlCol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rgbClr val="FF0000"/>
              </a:solidFill>
            </a:rPr>
            <a:t>取引年月日（納品日）を記入してください。</a:t>
          </a:r>
        </a:p>
      </xdr:txBody>
    </xdr:sp>
    <xdr:clientData/>
  </xdr:twoCellAnchor>
  <xdr:twoCellAnchor>
    <xdr:from>
      <xdr:col>12</xdr:col>
      <xdr:colOff>56284</xdr:colOff>
      <xdr:row>20</xdr:row>
      <xdr:rowOff>231947</xdr:rowOff>
    </xdr:from>
    <xdr:to>
      <xdr:col>16</xdr:col>
      <xdr:colOff>211806</xdr:colOff>
      <xdr:row>22</xdr:row>
      <xdr:rowOff>54630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EC901C95-F8AF-4504-8B04-844E29493652}"/>
            </a:ext>
          </a:extLst>
        </xdr:cNvPr>
        <xdr:cNvSpPr/>
      </xdr:nvSpPr>
      <xdr:spPr bwMode="auto">
        <a:xfrm>
          <a:off x="3857625" y="5271538"/>
          <a:ext cx="2623363" cy="532728"/>
        </a:xfrm>
        <a:prstGeom prst="wedgeRectCallout">
          <a:avLst>
            <a:gd name="adj1" fmla="val -43786"/>
            <a:gd name="adj2" fmla="val -116035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18288" tIns="0" rIns="0" bIns="0" rtlCol="0" anchor="ctr" upright="1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rgbClr val="FF0000"/>
              </a:solidFill>
            </a:rPr>
            <a:t>軽減課税対象は</a:t>
          </a:r>
          <a:r>
            <a:rPr kumimoji="1" lang="en-US" altLang="ja-JP" sz="1100">
              <a:solidFill>
                <a:srgbClr val="FF0000"/>
              </a:solidFill>
            </a:rPr>
            <a:t>※</a:t>
          </a:r>
          <a:r>
            <a:rPr kumimoji="1" lang="ja-JP" altLang="en-US" sz="1100">
              <a:solidFill>
                <a:srgbClr val="FF0000"/>
              </a:solidFill>
            </a:rPr>
            <a:t>、非課税・不課税は〇を記入してください。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vert="wordArtVertRtl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vert="wordArtVertRtl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916"/>
  <sheetViews>
    <sheetView showGridLines="0" view="pageBreakPreview" zoomScale="92" zoomScaleNormal="92" zoomScaleSheetLayoutView="92" workbookViewId="0">
      <selection activeCell="F7" sqref="F7"/>
    </sheetView>
  </sheetViews>
  <sheetFormatPr defaultColWidth="9" defaultRowHeight="15.75" customHeight="1"/>
  <cols>
    <col min="1" max="1" width="5" style="1" customWidth="1"/>
    <col min="2" max="2" width="2.88671875" style="1" customWidth="1"/>
    <col min="3" max="4" width="3.6640625" style="1" customWidth="1"/>
    <col min="5" max="5" width="4.77734375" style="1" customWidth="1"/>
    <col min="6" max="13" width="5" style="1" customWidth="1"/>
    <col min="14" max="14" width="9.33203125" style="1" customWidth="1"/>
    <col min="15" max="15" width="7.21875" style="1" customWidth="1"/>
    <col min="16" max="16" width="14.33203125" style="1" customWidth="1"/>
    <col min="17" max="17" width="19" style="1" customWidth="1"/>
    <col min="18" max="18" width="1.33203125" style="1" customWidth="1"/>
    <col min="19" max="19" width="1.77734375" style="1" customWidth="1"/>
    <col min="20" max="20" width="4.6640625" style="1" customWidth="1"/>
    <col min="21" max="21" width="2.88671875" style="1" customWidth="1"/>
    <col min="22" max="32" width="4.77734375" style="1" customWidth="1"/>
    <col min="33" max="33" width="7.77734375" style="1" customWidth="1"/>
    <col min="34" max="34" width="7.21875" style="1" customWidth="1"/>
    <col min="35" max="35" width="14.33203125" style="1" customWidth="1"/>
    <col min="36" max="36" width="19" style="1" customWidth="1"/>
    <col min="37" max="37" width="1.44140625" style="1" customWidth="1"/>
    <col min="38" max="38" width="1.109375" style="1" customWidth="1"/>
    <col min="39" max="16384" width="9" style="1"/>
  </cols>
  <sheetData>
    <row r="1" spans="1:38" ht="16.5" customHeight="1">
      <c r="A1" s="32"/>
      <c r="B1" s="51"/>
      <c r="C1" s="13"/>
      <c r="D1" s="13"/>
      <c r="E1" s="13"/>
      <c r="F1" s="32"/>
      <c r="G1" s="32"/>
      <c r="H1" s="32"/>
      <c r="I1" s="32"/>
      <c r="J1" s="32"/>
      <c r="K1" s="32"/>
      <c r="L1" s="32"/>
      <c r="M1" s="32"/>
      <c r="N1" s="33"/>
      <c r="O1" s="33"/>
      <c r="P1" s="33"/>
      <c r="Q1" s="32"/>
      <c r="R1" s="32"/>
      <c r="S1" s="32"/>
      <c r="U1" s="29"/>
      <c r="V1" s="29"/>
      <c r="W1" s="29"/>
      <c r="X1" s="201" t="s">
        <v>86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</row>
    <row r="2" spans="1:38" ht="23.4" customHeight="1">
      <c r="C2" s="2"/>
      <c r="D2" s="2"/>
      <c r="E2" s="2"/>
      <c r="F2" s="2"/>
      <c r="G2" s="2"/>
      <c r="H2" s="2"/>
      <c r="I2" s="2"/>
      <c r="J2" s="2"/>
      <c r="K2" s="2"/>
      <c r="L2" s="2"/>
      <c r="O2" s="2"/>
      <c r="Q2" s="176" t="s">
        <v>82</v>
      </c>
      <c r="S2" s="32"/>
      <c r="T2" s="29" t="s">
        <v>55</v>
      </c>
      <c r="U2" s="29" t="s">
        <v>59</v>
      </c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</row>
    <row r="3" spans="1:38" ht="18.75" customHeight="1">
      <c r="C3" s="9"/>
      <c r="D3" s="9"/>
      <c r="E3" s="9"/>
      <c r="F3" s="9"/>
      <c r="G3" s="9"/>
      <c r="H3" s="9"/>
      <c r="I3" s="9"/>
      <c r="J3" s="9"/>
      <c r="K3" s="9"/>
      <c r="L3" s="13"/>
      <c r="M3" s="37" t="s">
        <v>0</v>
      </c>
      <c r="N3" s="13"/>
      <c r="O3" s="9"/>
      <c r="P3" s="13"/>
      <c r="Q3" s="13"/>
      <c r="S3" s="32"/>
      <c r="T3" s="29" t="s">
        <v>63</v>
      </c>
      <c r="U3" s="29" t="s">
        <v>66</v>
      </c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</row>
    <row r="4" spans="1:38" ht="18.75" customHeight="1">
      <c r="C4" s="9"/>
      <c r="D4" s="9"/>
      <c r="E4" s="9"/>
      <c r="F4" s="9"/>
      <c r="G4" s="9"/>
      <c r="H4" s="9"/>
      <c r="I4" s="9"/>
      <c r="J4" s="9"/>
      <c r="K4" s="9"/>
      <c r="L4" s="9"/>
      <c r="M4" s="37"/>
      <c r="N4" s="13"/>
      <c r="O4" s="9"/>
      <c r="P4" s="38" t="s">
        <v>1</v>
      </c>
      <c r="Q4" s="173"/>
      <c r="S4" s="32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30"/>
      <c r="AJ4" s="30"/>
      <c r="AK4" s="29"/>
      <c r="AL4" s="29"/>
    </row>
    <row r="5" spans="1:38" ht="18.75" customHeight="1">
      <c r="C5" s="13"/>
      <c r="D5" s="39" t="s">
        <v>2</v>
      </c>
      <c r="E5" s="9"/>
      <c r="F5" s="9"/>
      <c r="G5" s="9"/>
      <c r="H5" s="9"/>
      <c r="I5" s="9"/>
      <c r="J5" s="9"/>
      <c r="K5" s="9"/>
      <c r="L5" s="9"/>
      <c r="M5" s="13"/>
      <c r="N5" s="13"/>
      <c r="O5" s="202"/>
      <c r="P5" s="202"/>
      <c r="Q5" s="202"/>
      <c r="S5" s="32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0"/>
      <c r="AJ5" s="30"/>
      <c r="AK5" s="29"/>
      <c r="AL5" s="29"/>
    </row>
    <row r="6" spans="1:38" ht="14.4">
      <c r="C6" s="13"/>
      <c r="D6" s="13"/>
      <c r="E6" s="13"/>
      <c r="F6" s="13"/>
      <c r="G6" s="13"/>
      <c r="H6" s="13"/>
      <c r="I6" s="13"/>
      <c r="J6" s="13"/>
      <c r="K6" s="13"/>
      <c r="L6" s="9"/>
      <c r="M6" s="9"/>
      <c r="N6" s="40" t="s">
        <v>19</v>
      </c>
      <c r="O6" s="202"/>
      <c r="P6" s="202"/>
      <c r="Q6" s="202"/>
      <c r="S6" s="32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30"/>
      <c r="AJ6" s="30"/>
      <c r="AK6" s="29"/>
      <c r="AL6" s="29"/>
    </row>
    <row r="7" spans="1:38" ht="20.25" customHeight="1">
      <c r="A7" s="2"/>
      <c r="B7" s="2"/>
      <c r="C7" s="9"/>
      <c r="D7" s="41"/>
      <c r="E7" s="7" t="s">
        <v>38</v>
      </c>
      <c r="F7" s="103"/>
      <c r="G7" s="7" t="s">
        <v>3</v>
      </c>
      <c r="H7" s="103"/>
      <c r="I7" s="7" t="s">
        <v>4</v>
      </c>
      <c r="J7" s="103"/>
      <c r="K7" s="8" t="s">
        <v>5</v>
      </c>
      <c r="L7" s="9"/>
      <c r="M7" s="9"/>
      <c r="N7" s="40"/>
      <c r="O7" s="203"/>
      <c r="P7" s="203"/>
      <c r="Q7" s="203"/>
      <c r="S7" s="32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0"/>
      <c r="AJ7" s="30"/>
      <c r="AK7" s="29"/>
      <c r="AL7" s="29"/>
    </row>
    <row r="8" spans="1:38" ht="14.25" customHeight="1">
      <c r="A8" s="2"/>
      <c r="B8" s="2"/>
      <c r="C8" s="9"/>
      <c r="D8" s="41"/>
      <c r="E8" s="11"/>
      <c r="F8" s="12"/>
      <c r="G8" s="11"/>
      <c r="H8" s="12"/>
      <c r="I8" s="11"/>
      <c r="J8" s="12"/>
      <c r="K8" s="13"/>
      <c r="L8" s="9"/>
      <c r="M8" s="9"/>
      <c r="N8" s="13"/>
      <c r="O8" s="204"/>
      <c r="P8" s="204"/>
      <c r="Q8" s="204"/>
      <c r="S8" s="32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0"/>
      <c r="AJ8" s="30"/>
      <c r="AK8" s="29"/>
      <c r="AL8" s="29"/>
    </row>
    <row r="9" spans="1:38" ht="20.25" customHeight="1">
      <c r="A9" s="2"/>
      <c r="B9" s="2"/>
      <c r="C9" s="9"/>
      <c r="D9" s="42"/>
      <c r="E9" s="270" t="s">
        <v>6</v>
      </c>
      <c r="F9" s="271"/>
      <c r="G9" s="273">
        <f>Q37</f>
        <v>0</v>
      </c>
      <c r="H9" s="273"/>
      <c r="I9" s="273"/>
      <c r="J9" s="273"/>
      <c r="K9" s="273"/>
      <c r="L9" s="280" t="s">
        <v>7</v>
      </c>
      <c r="M9" s="9"/>
      <c r="N9" s="40" t="s">
        <v>18</v>
      </c>
      <c r="O9" s="205"/>
      <c r="P9" s="205"/>
      <c r="Q9" s="205"/>
      <c r="S9" s="32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30"/>
      <c r="AJ9" s="30"/>
      <c r="AK9" s="29"/>
      <c r="AL9" s="29"/>
    </row>
    <row r="10" spans="1:38" ht="20.25" customHeight="1">
      <c r="A10" s="2"/>
      <c r="B10" s="2"/>
      <c r="C10" s="9"/>
      <c r="D10" s="28"/>
      <c r="E10" s="272"/>
      <c r="F10" s="272"/>
      <c r="G10" s="274"/>
      <c r="H10" s="274"/>
      <c r="I10" s="274"/>
      <c r="J10" s="274"/>
      <c r="K10" s="274"/>
      <c r="L10" s="281"/>
      <c r="M10" s="9"/>
      <c r="N10" s="43" t="s">
        <v>17</v>
      </c>
      <c r="O10" s="206"/>
      <c r="P10" s="206"/>
      <c r="Q10" s="206"/>
      <c r="S10" s="32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30"/>
      <c r="AJ10" s="30"/>
      <c r="AK10" s="29"/>
      <c r="AL10" s="29"/>
    </row>
    <row r="11" spans="1:38" ht="11.4" customHeight="1">
      <c r="A11" s="2"/>
      <c r="B11" s="2"/>
      <c r="C11" s="9"/>
      <c r="D11" s="9"/>
      <c r="E11" s="74"/>
      <c r="F11" s="74"/>
      <c r="G11" s="75"/>
      <c r="H11" s="75"/>
      <c r="I11" s="75"/>
      <c r="J11" s="75"/>
      <c r="K11" s="75"/>
      <c r="L11" s="76"/>
      <c r="M11" s="9"/>
      <c r="N11" s="43"/>
      <c r="O11" s="58"/>
      <c r="P11" s="65"/>
      <c r="Q11" s="65"/>
      <c r="S11" s="32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30"/>
      <c r="AJ11" s="30"/>
      <c r="AK11" s="29"/>
      <c r="AL11" s="29"/>
    </row>
    <row r="12" spans="1:38" ht="20.25" customHeight="1">
      <c r="A12" s="2"/>
      <c r="B12" s="2"/>
      <c r="C12" s="9"/>
      <c r="D12" s="9"/>
      <c r="E12" s="74"/>
      <c r="F12" s="74"/>
      <c r="G12" s="75"/>
      <c r="H12" s="75"/>
      <c r="I12" s="75"/>
      <c r="J12" s="75"/>
      <c r="K12" s="75"/>
      <c r="L12" s="76"/>
      <c r="M12" s="59" t="s">
        <v>57</v>
      </c>
      <c r="O12" s="58"/>
      <c r="P12" s="65"/>
      <c r="Q12" s="65"/>
      <c r="S12" s="32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30"/>
      <c r="AJ12" s="30"/>
      <c r="AK12" s="29"/>
      <c r="AL12" s="29"/>
    </row>
    <row r="13" spans="1:38" ht="19.8" customHeight="1">
      <c r="A13" s="2"/>
      <c r="B13" s="2"/>
      <c r="C13" s="9"/>
      <c r="D13" s="44" t="s">
        <v>8</v>
      </c>
      <c r="E13" s="9"/>
      <c r="F13" s="9"/>
      <c r="G13" s="9"/>
      <c r="H13" s="9"/>
      <c r="I13" s="9"/>
      <c r="J13" s="9"/>
      <c r="K13" s="9"/>
      <c r="L13" s="9"/>
      <c r="M13" s="71"/>
      <c r="N13" s="40"/>
      <c r="O13" s="219"/>
      <c r="P13" s="219"/>
      <c r="Q13" s="219"/>
      <c r="S13" s="32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30"/>
      <c r="AJ13" s="30"/>
      <c r="AK13" s="29"/>
      <c r="AL13" s="29"/>
    </row>
    <row r="14" spans="1:38" ht="19.8" customHeight="1">
      <c r="A14" s="2"/>
      <c r="B14" s="2"/>
      <c r="C14" s="9"/>
      <c r="D14" s="44"/>
      <c r="E14" s="9"/>
      <c r="F14" s="9"/>
      <c r="G14" s="9"/>
      <c r="H14" s="9"/>
      <c r="I14" s="9"/>
      <c r="J14" s="9"/>
      <c r="K14" s="9"/>
      <c r="L14" s="9"/>
      <c r="M14" s="71"/>
      <c r="N14" s="84" t="s">
        <v>65</v>
      </c>
      <c r="O14" s="85" t="s">
        <v>60</v>
      </c>
      <c r="P14" s="83"/>
      <c r="Q14" s="83"/>
      <c r="S14" s="32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30"/>
      <c r="AJ14" s="30"/>
      <c r="AK14" s="29"/>
      <c r="AL14" s="29"/>
    </row>
    <row r="15" spans="1:38" ht="4.2" customHeight="1">
      <c r="A15" s="2"/>
      <c r="B15" s="2"/>
      <c r="C15" s="9"/>
      <c r="D15" s="45"/>
      <c r="E15" s="13"/>
      <c r="F15" s="13"/>
      <c r="G15" s="13"/>
      <c r="H15" s="13"/>
      <c r="I15" s="13"/>
      <c r="J15" s="13"/>
      <c r="K15" s="9"/>
      <c r="L15" s="9"/>
      <c r="M15" s="9"/>
      <c r="N15" s="13"/>
      <c r="O15" s="13"/>
      <c r="P15" s="13"/>
      <c r="Q15" s="13"/>
      <c r="S15" s="32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30"/>
      <c r="AJ15" s="30"/>
      <c r="AK15" s="29"/>
      <c r="AL15" s="29"/>
    </row>
    <row r="16" spans="1:38" ht="28.5" customHeight="1">
      <c r="A16" s="2"/>
      <c r="B16" s="35" t="s">
        <v>20</v>
      </c>
      <c r="C16" s="275" t="s">
        <v>58</v>
      </c>
      <c r="D16" s="276"/>
      <c r="E16" s="264" t="s">
        <v>9</v>
      </c>
      <c r="F16" s="265"/>
      <c r="G16" s="265"/>
      <c r="H16" s="265"/>
      <c r="I16" s="265"/>
      <c r="J16" s="265"/>
      <c r="K16" s="265"/>
      <c r="L16" s="282"/>
      <c r="M16" s="79" t="s">
        <v>39</v>
      </c>
      <c r="N16" s="47" t="s">
        <v>10</v>
      </c>
      <c r="O16" s="46" t="s">
        <v>16</v>
      </c>
      <c r="P16" s="47" t="s">
        <v>11</v>
      </c>
      <c r="Q16" s="48" t="s">
        <v>12</v>
      </c>
      <c r="S16" s="32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30"/>
      <c r="AJ16" s="30"/>
      <c r="AK16" s="29"/>
      <c r="AL16" s="29"/>
    </row>
    <row r="17" spans="2:40" ht="28.5" customHeight="1">
      <c r="B17" s="36" t="s">
        <v>21</v>
      </c>
      <c r="C17" s="104"/>
      <c r="D17" s="105"/>
      <c r="E17" s="246"/>
      <c r="F17" s="247"/>
      <c r="G17" s="247"/>
      <c r="H17" s="247"/>
      <c r="I17" s="247"/>
      <c r="J17" s="247"/>
      <c r="K17" s="247"/>
      <c r="L17" s="247"/>
      <c r="M17" s="106"/>
      <c r="N17" s="194"/>
      <c r="O17" s="107"/>
      <c r="P17" s="184"/>
      <c r="Q17" s="19" t="str">
        <f>IF(N17*P17=0,"",ROUNDDOWN(N17*P17,0))</f>
        <v/>
      </c>
      <c r="S17" s="32"/>
      <c r="T17" s="86" t="str">
        <f>IF(AND(Q17&lt;&gt;"",OR(C17="",D17="")),"※取引年月日を記入してください","")</f>
        <v/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30"/>
      <c r="AJ17" s="30"/>
      <c r="AK17" s="29"/>
      <c r="AL17" s="29"/>
    </row>
    <row r="18" spans="2:40" ht="28.5" customHeight="1">
      <c r="B18" s="36" t="s">
        <v>22</v>
      </c>
      <c r="C18" s="104"/>
      <c r="D18" s="105"/>
      <c r="E18" s="246"/>
      <c r="F18" s="247"/>
      <c r="G18" s="247"/>
      <c r="H18" s="247"/>
      <c r="I18" s="247"/>
      <c r="J18" s="247"/>
      <c r="K18" s="247"/>
      <c r="L18" s="247"/>
      <c r="M18" s="106"/>
      <c r="N18" s="194"/>
      <c r="O18" s="107"/>
      <c r="P18" s="184"/>
      <c r="Q18" s="19" t="str">
        <f t="shared" ref="Q18:Q31" si="0">IF(N18*P18=0,"",ROUNDDOWN(N18*P18,0))</f>
        <v/>
      </c>
      <c r="S18" s="32"/>
      <c r="T18" s="86" t="str">
        <f t="shared" ref="T18:T31" si="1">IF(AND(Q18&lt;&gt;"",OR(C18="",D18="")),"※取引年月日を記入してください","")</f>
        <v/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30"/>
      <c r="AJ18" s="30"/>
      <c r="AK18" s="29"/>
      <c r="AL18" s="29"/>
      <c r="AN18" s="92"/>
    </row>
    <row r="19" spans="2:40" ht="28.5" customHeight="1">
      <c r="B19" s="36" t="s">
        <v>23</v>
      </c>
      <c r="C19" s="104"/>
      <c r="D19" s="105"/>
      <c r="E19" s="246"/>
      <c r="F19" s="247"/>
      <c r="G19" s="247"/>
      <c r="H19" s="247"/>
      <c r="I19" s="247"/>
      <c r="J19" s="247"/>
      <c r="K19" s="247"/>
      <c r="L19" s="247"/>
      <c r="M19" s="106"/>
      <c r="N19" s="194"/>
      <c r="O19" s="107"/>
      <c r="P19" s="184"/>
      <c r="Q19" s="19" t="str">
        <f t="shared" si="0"/>
        <v/>
      </c>
      <c r="S19" s="32"/>
      <c r="T19" s="86" t="str">
        <f t="shared" si="1"/>
        <v/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0"/>
      <c r="AJ19" s="30"/>
      <c r="AK19" s="29"/>
      <c r="AL19" s="29"/>
      <c r="AN19" s="92"/>
    </row>
    <row r="20" spans="2:40" ht="28.5" customHeight="1">
      <c r="B20" s="36" t="s">
        <v>24</v>
      </c>
      <c r="C20" s="104"/>
      <c r="D20" s="105"/>
      <c r="E20" s="246"/>
      <c r="F20" s="247"/>
      <c r="G20" s="247"/>
      <c r="H20" s="247"/>
      <c r="I20" s="247"/>
      <c r="J20" s="247"/>
      <c r="K20" s="247"/>
      <c r="L20" s="247"/>
      <c r="M20" s="106"/>
      <c r="N20" s="194"/>
      <c r="O20" s="108"/>
      <c r="P20" s="184"/>
      <c r="Q20" s="19" t="str">
        <f t="shared" si="0"/>
        <v/>
      </c>
      <c r="S20" s="32"/>
      <c r="T20" s="86" t="str">
        <f t="shared" si="1"/>
        <v/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0"/>
      <c r="AJ20" s="30"/>
      <c r="AK20" s="29"/>
      <c r="AL20" s="29"/>
    </row>
    <row r="21" spans="2:40" ht="28.5" customHeight="1">
      <c r="B21" s="36" t="s">
        <v>25</v>
      </c>
      <c r="C21" s="104"/>
      <c r="D21" s="105"/>
      <c r="E21" s="246"/>
      <c r="F21" s="247"/>
      <c r="G21" s="247"/>
      <c r="H21" s="247"/>
      <c r="I21" s="247"/>
      <c r="J21" s="247"/>
      <c r="K21" s="247"/>
      <c r="L21" s="247"/>
      <c r="M21" s="106"/>
      <c r="N21" s="194"/>
      <c r="O21" s="108"/>
      <c r="P21" s="184"/>
      <c r="Q21" s="19" t="str">
        <f t="shared" si="0"/>
        <v/>
      </c>
      <c r="S21" s="32"/>
      <c r="T21" s="86" t="str">
        <f t="shared" si="1"/>
        <v/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0"/>
      <c r="AJ21" s="30"/>
      <c r="AK21" s="29"/>
      <c r="AL21" s="29"/>
    </row>
    <row r="22" spans="2:40" ht="28.5" customHeight="1">
      <c r="B22" s="36" t="s">
        <v>26</v>
      </c>
      <c r="C22" s="104"/>
      <c r="D22" s="105"/>
      <c r="E22" s="246"/>
      <c r="F22" s="247"/>
      <c r="G22" s="247"/>
      <c r="H22" s="247"/>
      <c r="I22" s="247"/>
      <c r="J22" s="247"/>
      <c r="K22" s="247"/>
      <c r="L22" s="247"/>
      <c r="M22" s="106"/>
      <c r="N22" s="194"/>
      <c r="O22" s="108"/>
      <c r="P22" s="184"/>
      <c r="Q22" s="19" t="str">
        <f t="shared" si="0"/>
        <v/>
      </c>
      <c r="S22" s="32"/>
      <c r="T22" s="86" t="str">
        <f t="shared" si="1"/>
        <v/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  <c r="AJ22" s="30"/>
      <c r="AK22" s="29"/>
      <c r="AL22" s="29"/>
    </row>
    <row r="23" spans="2:40" ht="28.5" customHeight="1">
      <c r="B23" s="36" t="s">
        <v>27</v>
      </c>
      <c r="C23" s="104"/>
      <c r="D23" s="105"/>
      <c r="E23" s="246"/>
      <c r="F23" s="247"/>
      <c r="G23" s="247"/>
      <c r="H23" s="247"/>
      <c r="I23" s="247"/>
      <c r="J23" s="247"/>
      <c r="K23" s="247"/>
      <c r="L23" s="247"/>
      <c r="M23" s="106"/>
      <c r="N23" s="194"/>
      <c r="O23" s="108"/>
      <c r="P23" s="184"/>
      <c r="Q23" s="19" t="str">
        <f t="shared" si="0"/>
        <v/>
      </c>
      <c r="S23" s="32"/>
      <c r="T23" s="86" t="str">
        <f t="shared" si="1"/>
        <v/>
      </c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  <c r="AJ23" s="30"/>
      <c r="AK23" s="29"/>
      <c r="AL23" s="29"/>
    </row>
    <row r="24" spans="2:40" ht="28.5" customHeight="1">
      <c r="B24" s="36" t="s">
        <v>28</v>
      </c>
      <c r="C24" s="104"/>
      <c r="D24" s="105"/>
      <c r="E24" s="246"/>
      <c r="F24" s="247"/>
      <c r="G24" s="247"/>
      <c r="H24" s="247"/>
      <c r="I24" s="247"/>
      <c r="J24" s="247"/>
      <c r="K24" s="247"/>
      <c r="L24" s="247"/>
      <c r="M24" s="106"/>
      <c r="N24" s="194"/>
      <c r="O24" s="108"/>
      <c r="P24" s="184"/>
      <c r="Q24" s="19" t="str">
        <f t="shared" si="0"/>
        <v/>
      </c>
      <c r="S24" s="32"/>
      <c r="T24" s="86" t="str">
        <f t="shared" si="1"/>
        <v/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0"/>
      <c r="AJ24" s="30"/>
      <c r="AK24" s="29"/>
      <c r="AL24" s="29"/>
    </row>
    <row r="25" spans="2:40" ht="28.5" customHeight="1">
      <c r="B25" s="36" t="s">
        <v>29</v>
      </c>
      <c r="C25" s="104"/>
      <c r="D25" s="105"/>
      <c r="E25" s="246"/>
      <c r="F25" s="247"/>
      <c r="G25" s="247"/>
      <c r="H25" s="247"/>
      <c r="I25" s="247"/>
      <c r="J25" s="247"/>
      <c r="K25" s="247"/>
      <c r="L25" s="247"/>
      <c r="M25" s="106"/>
      <c r="N25" s="194"/>
      <c r="O25" s="108"/>
      <c r="P25" s="184"/>
      <c r="Q25" s="19" t="str">
        <f t="shared" si="0"/>
        <v/>
      </c>
      <c r="S25" s="32"/>
      <c r="T25" s="86" t="str">
        <f t="shared" si="1"/>
        <v/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  <c r="AJ25" s="30"/>
      <c r="AK25" s="29"/>
      <c r="AL25" s="29"/>
    </row>
    <row r="26" spans="2:40" ht="28.5" customHeight="1">
      <c r="B26" s="36" t="s">
        <v>30</v>
      </c>
      <c r="C26" s="104"/>
      <c r="D26" s="105"/>
      <c r="E26" s="246"/>
      <c r="F26" s="247"/>
      <c r="G26" s="247"/>
      <c r="H26" s="247"/>
      <c r="I26" s="247"/>
      <c r="J26" s="247"/>
      <c r="K26" s="247"/>
      <c r="L26" s="247"/>
      <c r="M26" s="106"/>
      <c r="N26" s="194"/>
      <c r="O26" s="108"/>
      <c r="P26" s="184"/>
      <c r="Q26" s="19" t="str">
        <f t="shared" si="0"/>
        <v/>
      </c>
      <c r="S26" s="32"/>
      <c r="T26" s="86" t="str">
        <f t="shared" si="1"/>
        <v/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0"/>
      <c r="AJ26" s="30"/>
      <c r="AK26" s="29"/>
      <c r="AL26" s="29"/>
    </row>
    <row r="27" spans="2:40" ht="28.5" customHeight="1">
      <c r="B27" s="36" t="s">
        <v>31</v>
      </c>
      <c r="C27" s="104"/>
      <c r="D27" s="105"/>
      <c r="E27" s="246"/>
      <c r="F27" s="247"/>
      <c r="G27" s="247"/>
      <c r="H27" s="247"/>
      <c r="I27" s="247"/>
      <c r="J27" s="247"/>
      <c r="K27" s="247"/>
      <c r="L27" s="247"/>
      <c r="M27" s="106"/>
      <c r="N27" s="194"/>
      <c r="O27" s="108"/>
      <c r="P27" s="184"/>
      <c r="Q27" s="19" t="str">
        <f t="shared" si="0"/>
        <v/>
      </c>
      <c r="S27" s="32"/>
      <c r="T27" s="86" t="str">
        <f t="shared" si="1"/>
        <v/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  <c r="AJ27" s="30"/>
      <c r="AK27" s="29"/>
      <c r="AL27" s="29"/>
    </row>
    <row r="28" spans="2:40" ht="28.5" customHeight="1">
      <c r="B28" s="36" t="s">
        <v>32</v>
      </c>
      <c r="C28" s="104"/>
      <c r="D28" s="105"/>
      <c r="E28" s="246"/>
      <c r="F28" s="247"/>
      <c r="G28" s="247"/>
      <c r="H28" s="247"/>
      <c r="I28" s="247"/>
      <c r="J28" s="247"/>
      <c r="K28" s="247"/>
      <c r="L28" s="247"/>
      <c r="M28" s="106"/>
      <c r="N28" s="194"/>
      <c r="O28" s="108"/>
      <c r="P28" s="184"/>
      <c r="Q28" s="19" t="str">
        <f t="shared" si="0"/>
        <v/>
      </c>
      <c r="S28" s="32"/>
      <c r="T28" s="86" t="str">
        <f t="shared" si="1"/>
        <v/>
      </c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  <c r="AJ28" s="30"/>
      <c r="AK28" s="29"/>
      <c r="AL28" s="29"/>
    </row>
    <row r="29" spans="2:40" ht="28.5" customHeight="1">
      <c r="B29" s="36" t="s">
        <v>33</v>
      </c>
      <c r="C29" s="104"/>
      <c r="D29" s="105"/>
      <c r="E29" s="246"/>
      <c r="F29" s="247"/>
      <c r="G29" s="247"/>
      <c r="H29" s="247"/>
      <c r="I29" s="247"/>
      <c r="J29" s="247"/>
      <c r="K29" s="247"/>
      <c r="L29" s="247"/>
      <c r="M29" s="106"/>
      <c r="N29" s="194"/>
      <c r="O29" s="108"/>
      <c r="P29" s="184"/>
      <c r="Q29" s="19" t="str">
        <f t="shared" si="0"/>
        <v/>
      </c>
      <c r="S29" s="32"/>
      <c r="T29" s="86" t="str">
        <f t="shared" si="1"/>
        <v/>
      </c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  <c r="AJ29" s="30"/>
      <c r="AK29" s="29"/>
      <c r="AL29" s="29"/>
    </row>
    <row r="30" spans="2:40" ht="28.5" customHeight="1">
      <c r="B30" s="36" t="s">
        <v>34</v>
      </c>
      <c r="C30" s="104"/>
      <c r="D30" s="105"/>
      <c r="E30" s="246"/>
      <c r="F30" s="247"/>
      <c r="G30" s="247"/>
      <c r="H30" s="247"/>
      <c r="I30" s="247"/>
      <c r="J30" s="247"/>
      <c r="K30" s="247"/>
      <c r="L30" s="247"/>
      <c r="M30" s="106"/>
      <c r="N30" s="194"/>
      <c r="O30" s="108"/>
      <c r="P30" s="184"/>
      <c r="Q30" s="19" t="str">
        <f t="shared" si="0"/>
        <v/>
      </c>
      <c r="S30" s="32"/>
      <c r="T30" s="86" t="str">
        <f t="shared" si="1"/>
        <v/>
      </c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0"/>
      <c r="AJ30" s="30"/>
      <c r="AK30" s="29"/>
      <c r="AL30" s="29"/>
    </row>
    <row r="31" spans="2:40" ht="28.5" customHeight="1">
      <c r="B31" s="36" t="s">
        <v>35</v>
      </c>
      <c r="C31" s="109"/>
      <c r="D31" s="110"/>
      <c r="E31" s="283"/>
      <c r="F31" s="284"/>
      <c r="G31" s="284"/>
      <c r="H31" s="284"/>
      <c r="I31" s="284"/>
      <c r="J31" s="284"/>
      <c r="K31" s="284"/>
      <c r="L31" s="284"/>
      <c r="M31" s="111"/>
      <c r="N31" s="195"/>
      <c r="O31" s="112"/>
      <c r="P31" s="196"/>
      <c r="Q31" s="61" t="str">
        <f t="shared" si="0"/>
        <v/>
      </c>
      <c r="S31" s="32"/>
      <c r="T31" s="86" t="str">
        <f t="shared" si="1"/>
        <v/>
      </c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0"/>
      <c r="AJ31" s="30"/>
      <c r="AK31" s="29"/>
      <c r="AL31" s="29"/>
    </row>
    <row r="32" spans="2:40" ht="28.5" customHeight="1">
      <c r="B32" s="36"/>
      <c r="C32" s="67" t="s">
        <v>47</v>
      </c>
      <c r="D32" s="67"/>
      <c r="E32" s="68"/>
      <c r="F32" s="69"/>
      <c r="G32" s="69"/>
      <c r="H32" s="69"/>
      <c r="I32" s="69"/>
      <c r="J32" s="69"/>
      <c r="K32" s="69"/>
      <c r="L32" s="69"/>
      <c r="M32" s="70"/>
      <c r="N32" s="222" t="s">
        <v>46</v>
      </c>
      <c r="O32" s="223"/>
      <c r="P32" s="62" t="s">
        <v>40</v>
      </c>
      <c r="Q32" s="94">
        <f>SUMIF(M17:M31,"",Q17:Q31)</f>
        <v>0</v>
      </c>
      <c r="S32" s="32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30"/>
      <c r="AJ32" s="30"/>
      <c r="AK32" s="29"/>
      <c r="AL32" s="29"/>
    </row>
    <row r="33" spans="1:38" ht="28.5" customHeight="1">
      <c r="B33" s="36"/>
      <c r="C33" s="60"/>
      <c r="D33" s="60"/>
      <c r="E33" s="277"/>
      <c r="F33" s="278"/>
      <c r="G33" s="278"/>
      <c r="H33" s="278"/>
      <c r="I33" s="278"/>
      <c r="J33" s="278"/>
      <c r="K33" s="278"/>
      <c r="L33" s="278"/>
      <c r="M33" s="279"/>
      <c r="N33" s="224"/>
      <c r="O33" s="225"/>
      <c r="P33" s="63" t="s">
        <v>41</v>
      </c>
      <c r="Q33" s="95">
        <f>SUMIF(M17:M31,"※",Q17:Q31)</f>
        <v>0</v>
      </c>
      <c r="S33" s="32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30"/>
      <c r="AJ33" s="30"/>
      <c r="AK33" s="29"/>
      <c r="AL33" s="29"/>
    </row>
    <row r="34" spans="1:38" ht="28.5" customHeight="1">
      <c r="B34" s="36"/>
      <c r="C34" s="60"/>
      <c r="D34" s="60"/>
      <c r="E34" s="80"/>
      <c r="F34" s="81"/>
      <c r="G34" s="81"/>
      <c r="H34" s="81"/>
      <c r="I34" s="81"/>
      <c r="J34" s="81"/>
      <c r="K34" s="81"/>
      <c r="L34" s="81"/>
      <c r="M34" s="82"/>
      <c r="N34" s="217"/>
      <c r="O34" s="218"/>
      <c r="P34" s="63" t="s">
        <v>61</v>
      </c>
      <c r="Q34" s="95">
        <f>SUMIF(M17:M31,"○",Q17:Q31)</f>
        <v>0</v>
      </c>
      <c r="S34" s="32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30"/>
      <c r="AK34" s="29"/>
      <c r="AL34" s="29"/>
    </row>
    <row r="35" spans="1:38" ht="28.5" customHeight="1">
      <c r="B35" s="36"/>
      <c r="C35" s="266" t="s">
        <v>48</v>
      </c>
      <c r="D35" s="266"/>
      <c r="E35" s="266"/>
      <c r="F35" s="266"/>
      <c r="G35" s="266"/>
      <c r="H35" s="266"/>
      <c r="I35" s="266"/>
      <c r="J35" s="266"/>
      <c r="K35" s="266"/>
      <c r="L35" s="266"/>
      <c r="M35" s="267"/>
      <c r="N35" s="215" t="s">
        <v>42</v>
      </c>
      <c r="O35" s="216"/>
      <c r="P35" s="64" t="s">
        <v>43</v>
      </c>
      <c r="Q35" s="95">
        <f>ROUNDDOWN(Q32*0.1,0)</f>
        <v>0</v>
      </c>
      <c r="S35" s="32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30"/>
      <c r="AK35" s="29"/>
      <c r="AL35" s="29"/>
    </row>
    <row r="36" spans="1:38" ht="28.5" customHeight="1">
      <c r="B36" s="36"/>
      <c r="C36" s="239" t="s">
        <v>49</v>
      </c>
      <c r="D36" s="240"/>
      <c r="E36" s="236"/>
      <c r="F36" s="237"/>
      <c r="G36" s="237"/>
      <c r="H36" s="237"/>
      <c r="I36" s="237"/>
      <c r="J36" s="237"/>
      <c r="K36" s="237"/>
      <c r="L36" s="238"/>
      <c r="M36"/>
      <c r="N36" s="217"/>
      <c r="O36" s="218"/>
      <c r="P36" s="64" t="s">
        <v>44</v>
      </c>
      <c r="Q36" s="95">
        <f>ROUNDDOWN(Q33*0.08,0)</f>
        <v>0</v>
      </c>
      <c r="S36" s="32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30"/>
      <c r="AK36" s="29"/>
      <c r="AL36" s="29"/>
    </row>
    <row r="37" spans="1:38" ht="28.5" customHeight="1">
      <c r="B37" s="36"/>
      <c r="C37" s="230" t="s">
        <v>50</v>
      </c>
      <c r="D37" s="231"/>
      <c r="E37" s="257"/>
      <c r="F37" s="257"/>
      <c r="G37" s="258" t="s">
        <v>51</v>
      </c>
      <c r="H37" s="258"/>
      <c r="I37" s="257"/>
      <c r="J37" s="257"/>
      <c r="K37" s="257"/>
      <c r="L37" s="259"/>
      <c r="M37"/>
      <c r="N37" s="212" t="s">
        <v>45</v>
      </c>
      <c r="O37" s="213"/>
      <c r="P37" s="214"/>
      <c r="Q37" s="96">
        <f>SUM(Q32:Q36)</f>
        <v>0</v>
      </c>
      <c r="S37" s="32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30"/>
      <c r="AJ37" s="30"/>
      <c r="AK37" s="29"/>
      <c r="AL37" s="29"/>
    </row>
    <row r="38" spans="1:38" ht="28.5" customHeight="1">
      <c r="B38" s="52"/>
      <c r="C38" s="260" t="s">
        <v>80</v>
      </c>
      <c r="D38" s="261"/>
      <c r="E38" s="261"/>
      <c r="F38" s="234"/>
      <c r="G38" s="234"/>
      <c r="H38" s="234"/>
      <c r="I38" s="234"/>
      <c r="J38" s="234"/>
      <c r="K38" s="234"/>
      <c r="L38" s="235"/>
      <c r="M38"/>
      <c r="N38" s="72" t="s">
        <v>53</v>
      </c>
      <c r="O38" s="54"/>
      <c r="P38" s="226"/>
      <c r="Q38" s="226"/>
      <c r="S38" s="32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30"/>
      <c r="AJ38" s="30"/>
      <c r="AK38" s="29"/>
      <c r="AL38" s="29"/>
    </row>
    <row r="39" spans="1:38" ht="28.5" customHeight="1">
      <c r="B39" s="52"/>
      <c r="C39" s="241" t="s">
        <v>52</v>
      </c>
      <c r="D39" s="242"/>
      <c r="E39" s="242"/>
      <c r="F39" s="243"/>
      <c r="G39" s="244"/>
      <c r="H39" s="244"/>
      <c r="I39" s="244"/>
      <c r="J39" s="244"/>
      <c r="K39" s="244"/>
      <c r="L39" s="245"/>
      <c r="M39"/>
      <c r="N39" s="72" t="s">
        <v>54</v>
      </c>
      <c r="O39" s="13"/>
      <c r="Q39" s="55" t="s">
        <v>37</v>
      </c>
      <c r="S39" s="32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30"/>
      <c r="AJ39" s="30"/>
      <c r="AK39" s="29"/>
      <c r="AL39" s="29"/>
    </row>
    <row r="40" spans="1:38" ht="18.75" customHeight="1">
      <c r="C40" s="50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9"/>
      <c r="O40" s="9"/>
      <c r="P40" s="49"/>
      <c r="Q40" s="9"/>
      <c r="S40" s="32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31"/>
      <c r="AK40" s="29"/>
      <c r="AL40" s="29"/>
    </row>
    <row r="41" spans="1:38" ht="23.4" customHeight="1">
      <c r="C41" s="2"/>
      <c r="D41" s="2"/>
      <c r="E41" s="2"/>
      <c r="F41" s="2"/>
      <c r="G41" s="2"/>
      <c r="H41" s="2"/>
      <c r="I41" s="2"/>
      <c r="J41" s="2"/>
      <c r="K41" s="2"/>
      <c r="L41" s="2"/>
      <c r="O41" s="2"/>
      <c r="Q41" s="175"/>
      <c r="S41" s="26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</row>
    <row r="42" spans="1:38" ht="18.75" customHeight="1">
      <c r="C42" s="2"/>
      <c r="D42" s="2"/>
      <c r="E42" s="2"/>
      <c r="F42" s="2"/>
      <c r="G42" s="2"/>
      <c r="H42" s="2"/>
      <c r="I42" s="2"/>
      <c r="J42" s="2"/>
      <c r="K42" s="2"/>
      <c r="M42" s="179" t="s">
        <v>13</v>
      </c>
      <c r="O42" s="2"/>
      <c r="S42" s="26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ht="18.75" customHeight="1"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O43" s="2"/>
      <c r="P43" s="4" t="s">
        <v>1</v>
      </c>
      <c r="Q43" s="25" t="str">
        <f>IF(Q4="","",Q4)</f>
        <v/>
      </c>
      <c r="S43" s="26"/>
      <c r="T43" s="29"/>
    </row>
    <row r="44" spans="1:38" ht="18.75" customHeight="1">
      <c r="D44" s="5" t="s">
        <v>2</v>
      </c>
      <c r="E44" s="2"/>
      <c r="F44" s="2"/>
      <c r="G44" s="2"/>
      <c r="H44" s="2"/>
      <c r="I44" s="2"/>
      <c r="J44" s="2"/>
      <c r="K44" s="2"/>
      <c r="L44" s="2"/>
      <c r="O44" s="207" t="str">
        <f>IF(O5="","",O5)</f>
        <v/>
      </c>
      <c r="P44" s="207"/>
      <c r="Q44" s="207"/>
      <c r="S44" s="26"/>
    </row>
    <row r="45" spans="1:38" ht="14.25" customHeight="1">
      <c r="L45" s="2"/>
      <c r="M45" s="2"/>
      <c r="N45" s="10" t="s">
        <v>19</v>
      </c>
      <c r="O45" s="207"/>
      <c r="P45" s="207"/>
      <c r="Q45" s="207"/>
      <c r="S45" s="26"/>
    </row>
    <row r="46" spans="1:38" ht="20.25" customHeight="1">
      <c r="A46" s="2"/>
      <c r="B46" s="2"/>
      <c r="C46" s="2"/>
      <c r="D46" s="6"/>
      <c r="E46" s="7" t="s">
        <v>38</v>
      </c>
      <c r="F46" s="23" t="str">
        <f>IF(F7="","",F7)</f>
        <v/>
      </c>
      <c r="G46" s="7" t="s">
        <v>3</v>
      </c>
      <c r="H46" s="23" t="str">
        <f>IF(H7="","",H7)</f>
        <v/>
      </c>
      <c r="I46" s="7" t="s">
        <v>4</v>
      </c>
      <c r="J46" s="23" t="str">
        <f>IF(J7="","",J7)</f>
        <v/>
      </c>
      <c r="K46" s="8" t="s">
        <v>5</v>
      </c>
      <c r="L46" s="2"/>
      <c r="M46" s="9"/>
      <c r="N46" s="10"/>
      <c r="O46" s="208"/>
      <c r="P46" s="208"/>
      <c r="Q46" s="208"/>
      <c r="S46" s="26"/>
    </row>
    <row r="47" spans="1:38" ht="13.5" customHeight="1">
      <c r="A47" s="2"/>
      <c r="B47" s="2"/>
      <c r="C47" s="2"/>
      <c r="D47" s="6"/>
      <c r="E47" s="11"/>
      <c r="F47" s="12"/>
      <c r="G47" s="11"/>
      <c r="H47" s="12"/>
      <c r="I47" s="11"/>
      <c r="J47" s="12"/>
      <c r="K47" s="13"/>
      <c r="L47" s="2"/>
      <c r="M47" s="9"/>
      <c r="O47" s="209" t="str">
        <f>IF(O8="","",O8)</f>
        <v/>
      </c>
      <c r="P47" s="209"/>
      <c r="Q47" s="209"/>
      <c r="S47" s="26"/>
    </row>
    <row r="48" spans="1:38" ht="20.25" customHeight="1">
      <c r="A48" s="2"/>
      <c r="B48" s="2"/>
      <c r="C48" s="2"/>
      <c r="D48" s="14"/>
      <c r="E48" s="248" t="s">
        <v>6</v>
      </c>
      <c r="F48" s="249"/>
      <c r="G48" s="251">
        <f>G9</f>
        <v>0</v>
      </c>
      <c r="H48" s="251"/>
      <c r="I48" s="251"/>
      <c r="J48" s="251"/>
      <c r="K48" s="251"/>
      <c r="L48" s="253" t="s">
        <v>7</v>
      </c>
      <c r="M48" s="9"/>
      <c r="N48" s="10" t="s">
        <v>18</v>
      </c>
      <c r="O48" s="210"/>
      <c r="P48" s="210"/>
      <c r="Q48" s="210"/>
      <c r="S48" s="26"/>
    </row>
    <row r="49" spans="1:38" ht="20.25" customHeight="1">
      <c r="A49" s="2"/>
      <c r="B49" s="2"/>
      <c r="C49" s="2"/>
      <c r="D49" s="15"/>
      <c r="E49" s="250"/>
      <c r="F49" s="250"/>
      <c r="G49" s="252"/>
      <c r="H49" s="252"/>
      <c r="I49" s="252"/>
      <c r="J49" s="252"/>
      <c r="K49" s="252"/>
      <c r="L49" s="254"/>
      <c r="M49" s="9"/>
      <c r="N49" s="24" t="s">
        <v>17</v>
      </c>
      <c r="O49" s="211"/>
      <c r="P49" s="211"/>
      <c r="Q49" s="211"/>
      <c r="S49" s="26"/>
    </row>
    <row r="50" spans="1:38" ht="9" customHeight="1">
      <c r="A50" s="2"/>
      <c r="B50" s="2"/>
      <c r="C50" s="2"/>
      <c r="D50" s="2"/>
      <c r="E50" s="53"/>
      <c r="F50" s="53"/>
      <c r="G50" s="77"/>
      <c r="H50" s="77"/>
      <c r="I50" s="77"/>
      <c r="J50" s="77"/>
      <c r="K50" s="77"/>
      <c r="L50" s="78"/>
      <c r="M50" s="9"/>
      <c r="N50" s="24"/>
      <c r="O50" s="9"/>
      <c r="P50" s="27"/>
      <c r="Q50" s="27"/>
      <c r="S50" s="26"/>
    </row>
    <row r="51" spans="1:38" ht="19.8" customHeight="1">
      <c r="A51" s="2"/>
      <c r="B51" s="2"/>
      <c r="C51" s="9"/>
      <c r="D51" s="9"/>
      <c r="E51" s="74"/>
      <c r="F51" s="74"/>
      <c r="G51" s="75"/>
      <c r="H51" s="75"/>
      <c r="I51" s="75"/>
      <c r="J51" s="75"/>
      <c r="K51" s="75"/>
      <c r="L51" s="76"/>
      <c r="M51" s="59" t="s">
        <v>57</v>
      </c>
      <c r="O51" s="58"/>
      <c r="P51" s="65"/>
      <c r="Q51" s="65"/>
      <c r="S51" s="181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30"/>
      <c r="AJ51" s="30"/>
      <c r="AK51" s="29"/>
      <c r="AL51" s="29"/>
    </row>
    <row r="52" spans="1:38" ht="19.8" customHeight="1">
      <c r="A52" s="2"/>
      <c r="B52" s="2"/>
      <c r="C52" s="2"/>
      <c r="D52" s="180" t="s">
        <v>14</v>
      </c>
      <c r="E52" s="2"/>
      <c r="F52" s="2"/>
      <c r="G52" s="2"/>
      <c r="H52" s="2"/>
      <c r="I52" s="2"/>
      <c r="J52" s="2"/>
      <c r="K52" s="2"/>
      <c r="L52" s="2"/>
      <c r="M52" s="71"/>
      <c r="N52" s="40"/>
      <c r="O52" s="220">
        <f>O13</f>
        <v>0</v>
      </c>
      <c r="P52" s="221"/>
      <c r="Q52" s="221"/>
      <c r="S52" s="181"/>
      <c r="T52" s="29"/>
    </row>
    <row r="53" spans="1:38" ht="19.8" customHeight="1">
      <c r="A53" s="2"/>
      <c r="B53" s="2"/>
      <c r="C53" s="9"/>
      <c r="D53" s="44"/>
      <c r="E53" s="9"/>
      <c r="F53" s="9"/>
      <c r="G53" s="9"/>
      <c r="H53" s="9"/>
      <c r="I53" s="9"/>
      <c r="J53" s="9"/>
      <c r="K53" s="9"/>
      <c r="L53" s="9"/>
      <c r="M53" s="71"/>
      <c r="N53" s="84" t="str">
        <f>N14</f>
        <v>□</v>
      </c>
      <c r="O53" s="85" t="s">
        <v>60</v>
      </c>
      <c r="P53" s="83"/>
      <c r="Q53" s="83"/>
      <c r="S53" s="181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30"/>
      <c r="AJ53" s="30"/>
      <c r="AK53" s="29"/>
      <c r="AL53" s="29"/>
    </row>
    <row r="54" spans="1:38" ht="7.8" customHeight="1">
      <c r="A54" s="2"/>
      <c r="B54" s="2"/>
      <c r="C54" s="2"/>
      <c r="D54" s="16"/>
      <c r="K54" s="2"/>
      <c r="L54" s="2"/>
      <c r="M54" s="2"/>
      <c r="S54" s="26"/>
      <c r="T54" s="29"/>
    </row>
    <row r="55" spans="1:38" ht="28.5" customHeight="1">
      <c r="A55" s="2"/>
      <c r="B55" s="35" t="str">
        <f t="shared" ref="B55:C60" si="2">B16</f>
        <v>No</v>
      </c>
      <c r="C55" s="262" t="str">
        <f>C16</f>
        <v>取引
年月日</v>
      </c>
      <c r="D55" s="263"/>
      <c r="E55" s="264" t="s">
        <v>9</v>
      </c>
      <c r="F55" s="265"/>
      <c r="G55" s="265"/>
      <c r="H55" s="265"/>
      <c r="I55" s="265"/>
      <c r="J55" s="265"/>
      <c r="K55" s="265"/>
      <c r="L55" s="265"/>
      <c r="M55" s="79" t="s">
        <v>39</v>
      </c>
      <c r="N55" s="17" t="s">
        <v>10</v>
      </c>
      <c r="O55" s="22" t="s">
        <v>16</v>
      </c>
      <c r="P55" s="17" t="s">
        <v>11</v>
      </c>
      <c r="Q55" s="18" t="s">
        <v>12</v>
      </c>
      <c r="S55" s="26"/>
      <c r="T55" s="29"/>
    </row>
    <row r="56" spans="1:38" ht="28.5" customHeight="1">
      <c r="B56" s="34" t="str">
        <f t="shared" si="2"/>
        <v>1</v>
      </c>
      <c r="C56" s="87">
        <f>C17</f>
        <v>0</v>
      </c>
      <c r="D56" s="88">
        <f t="shared" ref="D56:E70" si="3">D17</f>
        <v>0</v>
      </c>
      <c r="E56" s="232">
        <f>E17</f>
        <v>0</v>
      </c>
      <c r="F56" s="233"/>
      <c r="G56" s="233"/>
      <c r="H56" s="233"/>
      <c r="I56" s="233"/>
      <c r="J56" s="233"/>
      <c r="K56" s="233"/>
      <c r="L56" s="233"/>
      <c r="M56" s="97">
        <f t="shared" ref="M56:Q70" si="4">M17</f>
        <v>0</v>
      </c>
      <c r="N56" s="197" t="str">
        <f t="shared" ref="N56:N70" si="5">IF(N17="","",N17)</f>
        <v/>
      </c>
      <c r="O56" s="98">
        <f t="shared" si="4"/>
        <v>0</v>
      </c>
      <c r="P56" s="199" t="str">
        <f t="shared" ref="P56:P61" si="6">IF(P17="","",P17)</f>
        <v/>
      </c>
      <c r="Q56" s="89" t="str">
        <f t="shared" si="4"/>
        <v/>
      </c>
      <c r="S56" s="26"/>
    </row>
    <row r="57" spans="1:38" ht="28.5" customHeight="1">
      <c r="B57" s="34" t="str">
        <f t="shared" si="2"/>
        <v>2</v>
      </c>
      <c r="C57" s="87">
        <f t="shared" si="2"/>
        <v>0</v>
      </c>
      <c r="D57" s="88">
        <f t="shared" si="3"/>
        <v>0</v>
      </c>
      <c r="E57" s="232">
        <f t="shared" si="3"/>
        <v>0</v>
      </c>
      <c r="F57" s="233"/>
      <c r="G57" s="233"/>
      <c r="H57" s="233"/>
      <c r="I57" s="233"/>
      <c r="J57" s="233"/>
      <c r="K57" s="233"/>
      <c r="L57" s="233"/>
      <c r="M57" s="97">
        <f t="shared" si="4"/>
        <v>0</v>
      </c>
      <c r="N57" s="197" t="str">
        <f t="shared" si="5"/>
        <v/>
      </c>
      <c r="O57" s="98">
        <f t="shared" si="4"/>
        <v>0</v>
      </c>
      <c r="P57" s="199" t="str">
        <f t="shared" si="6"/>
        <v/>
      </c>
      <c r="Q57" s="89" t="str">
        <f t="shared" si="4"/>
        <v/>
      </c>
      <c r="S57" s="26"/>
    </row>
    <row r="58" spans="1:38" ht="28.5" customHeight="1">
      <c r="B58" s="34" t="str">
        <f t="shared" si="2"/>
        <v>3</v>
      </c>
      <c r="C58" s="87">
        <f t="shared" si="2"/>
        <v>0</v>
      </c>
      <c r="D58" s="88">
        <f t="shared" si="3"/>
        <v>0</v>
      </c>
      <c r="E58" s="232">
        <f t="shared" si="3"/>
        <v>0</v>
      </c>
      <c r="F58" s="233"/>
      <c r="G58" s="233"/>
      <c r="H58" s="233"/>
      <c r="I58" s="233"/>
      <c r="J58" s="233"/>
      <c r="K58" s="233"/>
      <c r="L58" s="233"/>
      <c r="M58" s="97">
        <f t="shared" si="4"/>
        <v>0</v>
      </c>
      <c r="N58" s="197" t="str">
        <f t="shared" si="5"/>
        <v/>
      </c>
      <c r="O58" s="98">
        <f t="shared" si="4"/>
        <v>0</v>
      </c>
      <c r="P58" s="199" t="str">
        <f t="shared" si="6"/>
        <v/>
      </c>
      <c r="Q58" s="89" t="str">
        <f t="shared" si="4"/>
        <v/>
      </c>
      <c r="S58" s="26"/>
    </row>
    <row r="59" spans="1:38" ht="28.5" customHeight="1">
      <c r="B59" s="34" t="str">
        <f t="shared" si="2"/>
        <v>4</v>
      </c>
      <c r="C59" s="87">
        <f t="shared" si="2"/>
        <v>0</v>
      </c>
      <c r="D59" s="88">
        <f t="shared" si="3"/>
        <v>0</v>
      </c>
      <c r="E59" s="232">
        <f t="shared" si="3"/>
        <v>0</v>
      </c>
      <c r="F59" s="233"/>
      <c r="G59" s="233"/>
      <c r="H59" s="233"/>
      <c r="I59" s="233"/>
      <c r="J59" s="233"/>
      <c r="K59" s="233"/>
      <c r="L59" s="233"/>
      <c r="M59" s="97">
        <f t="shared" si="4"/>
        <v>0</v>
      </c>
      <c r="N59" s="197" t="str">
        <f t="shared" si="5"/>
        <v/>
      </c>
      <c r="O59" s="98">
        <f t="shared" si="4"/>
        <v>0</v>
      </c>
      <c r="P59" s="199" t="str">
        <f t="shared" si="6"/>
        <v/>
      </c>
      <c r="Q59" s="89" t="str">
        <f t="shared" si="4"/>
        <v/>
      </c>
      <c r="S59" s="26"/>
    </row>
    <row r="60" spans="1:38" ht="28.5" customHeight="1">
      <c r="B60" s="34" t="str">
        <f t="shared" si="2"/>
        <v>5</v>
      </c>
      <c r="C60" s="87">
        <f t="shared" si="2"/>
        <v>0</v>
      </c>
      <c r="D60" s="88">
        <f t="shared" si="3"/>
        <v>0</v>
      </c>
      <c r="E60" s="232">
        <f t="shared" si="3"/>
        <v>0</v>
      </c>
      <c r="F60" s="233"/>
      <c r="G60" s="233"/>
      <c r="H60" s="233"/>
      <c r="I60" s="233"/>
      <c r="J60" s="233"/>
      <c r="K60" s="233"/>
      <c r="L60" s="233"/>
      <c r="M60" s="97">
        <f t="shared" si="4"/>
        <v>0</v>
      </c>
      <c r="N60" s="197" t="str">
        <f t="shared" si="5"/>
        <v/>
      </c>
      <c r="O60" s="98">
        <f t="shared" si="4"/>
        <v>0</v>
      </c>
      <c r="P60" s="199" t="str">
        <f t="shared" si="6"/>
        <v/>
      </c>
      <c r="Q60" s="89" t="str">
        <f t="shared" si="4"/>
        <v/>
      </c>
      <c r="S60" s="26"/>
    </row>
    <row r="61" spans="1:38" ht="28.5" customHeight="1">
      <c r="B61" s="34" t="str">
        <f t="shared" ref="B61:C69" si="7">B22</f>
        <v>6</v>
      </c>
      <c r="C61" s="87">
        <f t="shared" si="7"/>
        <v>0</v>
      </c>
      <c r="D61" s="88">
        <f t="shared" si="3"/>
        <v>0</v>
      </c>
      <c r="E61" s="232">
        <f t="shared" si="3"/>
        <v>0</v>
      </c>
      <c r="F61" s="233"/>
      <c r="G61" s="233"/>
      <c r="H61" s="233"/>
      <c r="I61" s="233"/>
      <c r="J61" s="233"/>
      <c r="K61" s="233"/>
      <c r="L61" s="233"/>
      <c r="M61" s="97">
        <f t="shared" si="4"/>
        <v>0</v>
      </c>
      <c r="N61" s="197" t="str">
        <f t="shared" si="5"/>
        <v/>
      </c>
      <c r="O61" s="98">
        <f t="shared" si="4"/>
        <v>0</v>
      </c>
      <c r="P61" s="199" t="str">
        <f t="shared" si="6"/>
        <v/>
      </c>
      <c r="Q61" s="89" t="str">
        <f t="shared" si="4"/>
        <v/>
      </c>
      <c r="S61" s="26"/>
    </row>
    <row r="62" spans="1:38" ht="28.5" customHeight="1">
      <c r="B62" s="34" t="str">
        <f t="shared" si="7"/>
        <v>7</v>
      </c>
      <c r="C62" s="87">
        <f t="shared" si="7"/>
        <v>0</v>
      </c>
      <c r="D62" s="88">
        <f t="shared" si="3"/>
        <v>0</v>
      </c>
      <c r="E62" s="232">
        <f t="shared" si="3"/>
        <v>0</v>
      </c>
      <c r="F62" s="233"/>
      <c r="G62" s="233"/>
      <c r="H62" s="233"/>
      <c r="I62" s="233"/>
      <c r="J62" s="233"/>
      <c r="K62" s="233"/>
      <c r="L62" s="233"/>
      <c r="M62" s="97">
        <f t="shared" si="4"/>
        <v>0</v>
      </c>
      <c r="N62" s="197" t="str">
        <f t="shared" si="5"/>
        <v/>
      </c>
      <c r="O62" s="98">
        <f t="shared" si="4"/>
        <v>0</v>
      </c>
      <c r="P62" s="199" t="str">
        <f t="shared" ref="P62:P70" si="8">IF(P23="","",P23)</f>
        <v/>
      </c>
      <c r="Q62" s="89" t="str">
        <f t="shared" si="4"/>
        <v/>
      </c>
      <c r="S62" s="26"/>
    </row>
    <row r="63" spans="1:38" ht="28.5" customHeight="1">
      <c r="B63" s="34" t="str">
        <f t="shared" si="7"/>
        <v>8</v>
      </c>
      <c r="C63" s="87">
        <f t="shared" si="7"/>
        <v>0</v>
      </c>
      <c r="D63" s="88">
        <f t="shared" si="3"/>
        <v>0</v>
      </c>
      <c r="E63" s="232">
        <f t="shared" si="3"/>
        <v>0</v>
      </c>
      <c r="F63" s="233"/>
      <c r="G63" s="233"/>
      <c r="H63" s="233"/>
      <c r="I63" s="233"/>
      <c r="J63" s="233"/>
      <c r="K63" s="233"/>
      <c r="L63" s="233"/>
      <c r="M63" s="97">
        <f t="shared" si="4"/>
        <v>0</v>
      </c>
      <c r="N63" s="197" t="str">
        <f t="shared" si="5"/>
        <v/>
      </c>
      <c r="O63" s="98">
        <f t="shared" si="4"/>
        <v>0</v>
      </c>
      <c r="P63" s="199" t="str">
        <f t="shared" si="8"/>
        <v/>
      </c>
      <c r="Q63" s="89" t="str">
        <f t="shared" si="4"/>
        <v/>
      </c>
      <c r="S63" s="26"/>
    </row>
    <row r="64" spans="1:38" ht="28.5" customHeight="1">
      <c r="B64" s="34" t="str">
        <f t="shared" si="7"/>
        <v>9</v>
      </c>
      <c r="C64" s="87">
        <f t="shared" si="7"/>
        <v>0</v>
      </c>
      <c r="D64" s="88">
        <f t="shared" si="3"/>
        <v>0</v>
      </c>
      <c r="E64" s="232">
        <f t="shared" si="3"/>
        <v>0</v>
      </c>
      <c r="F64" s="233"/>
      <c r="G64" s="233"/>
      <c r="H64" s="233"/>
      <c r="I64" s="233"/>
      <c r="J64" s="233"/>
      <c r="K64" s="233"/>
      <c r="L64" s="233"/>
      <c r="M64" s="97">
        <f t="shared" si="4"/>
        <v>0</v>
      </c>
      <c r="N64" s="197" t="str">
        <f t="shared" si="5"/>
        <v/>
      </c>
      <c r="O64" s="98">
        <f t="shared" si="4"/>
        <v>0</v>
      </c>
      <c r="P64" s="199" t="str">
        <f t="shared" si="8"/>
        <v/>
      </c>
      <c r="Q64" s="89" t="str">
        <f t="shared" si="4"/>
        <v/>
      </c>
      <c r="S64" s="26"/>
    </row>
    <row r="65" spans="2:38" ht="28.5" customHeight="1">
      <c r="B65" s="34" t="str">
        <f t="shared" si="7"/>
        <v>10</v>
      </c>
      <c r="C65" s="87">
        <f t="shared" si="7"/>
        <v>0</v>
      </c>
      <c r="D65" s="88">
        <f t="shared" si="3"/>
        <v>0</v>
      </c>
      <c r="E65" s="232">
        <f t="shared" si="3"/>
        <v>0</v>
      </c>
      <c r="F65" s="233"/>
      <c r="G65" s="233"/>
      <c r="H65" s="233"/>
      <c r="I65" s="233"/>
      <c r="J65" s="233"/>
      <c r="K65" s="233"/>
      <c r="L65" s="233"/>
      <c r="M65" s="97">
        <f t="shared" si="4"/>
        <v>0</v>
      </c>
      <c r="N65" s="197" t="str">
        <f t="shared" si="5"/>
        <v/>
      </c>
      <c r="O65" s="98">
        <f t="shared" si="4"/>
        <v>0</v>
      </c>
      <c r="P65" s="199" t="str">
        <f t="shared" si="8"/>
        <v/>
      </c>
      <c r="Q65" s="89" t="str">
        <f t="shared" si="4"/>
        <v/>
      </c>
      <c r="S65" s="26"/>
    </row>
    <row r="66" spans="2:38" ht="28.5" customHeight="1">
      <c r="B66" s="34" t="str">
        <f t="shared" si="7"/>
        <v>11</v>
      </c>
      <c r="C66" s="87">
        <f t="shared" si="7"/>
        <v>0</v>
      </c>
      <c r="D66" s="88">
        <f t="shared" si="3"/>
        <v>0</v>
      </c>
      <c r="E66" s="232">
        <f t="shared" si="3"/>
        <v>0</v>
      </c>
      <c r="F66" s="233"/>
      <c r="G66" s="233"/>
      <c r="H66" s="233"/>
      <c r="I66" s="233"/>
      <c r="J66" s="233"/>
      <c r="K66" s="233"/>
      <c r="L66" s="233"/>
      <c r="M66" s="97">
        <f t="shared" si="4"/>
        <v>0</v>
      </c>
      <c r="N66" s="197" t="str">
        <f t="shared" si="5"/>
        <v/>
      </c>
      <c r="O66" s="98">
        <f t="shared" si="4"/>
        <v>0</v>
      </c>
      <c r="P66" s="199" t="str">
        <f t="shared" si="8"/>
        <v/>
      </c>
      <c r="Q66" s="89" t="str">
        <f t="shared" si="4"/>
        <v/>
      </c>
      <c r="S66" s="26"/>
    </row>
    <row r="67" spans="2:38" ht="28.5" customHeight="1">
      <c r="B67" s="34" t="str">
        <f t="shared" si="7"/>
        <v>12</v>
      </c>
      <c r="C67" s="87">
        <f t="shared" si="7"/>
        <v>0</v>
      </c>
      <c r="D67" s="88">
        <f t="shared" si="3"/>
        <v>0</v>
      </c>
      <c r="E67" s="232">
        <f t="shared" si="3"/>
        <v>0</v>
      </c>
      <c r="F67" s="233"/>
      <c r="G67" s="233"/>
      <c r="H67" s="233"/>
      <c r="I67" s="233"/>
      <c r="J67" s="233"/>
      <c r="K67" s="233"/>
      <c r="L67" s="233"/>
      <c r="M67" s="97">
        <f t="shared" si="4"/>
        <v>0</v>
      </c>
      <c r="N67" s="197" t="str">
        <f t="shared" si="5"/>
        <v/>
      </c>
      <c r="O67" s="98">
        <f t="shared" si="4"/>
        <v>0</v>
      </c>
      <c r="P67" s="199" t="str">
        <f t="shared" si="8"/>
        <v/>
      </c>
      <c r="Q67" s="89" t="str">
        <f t="shared" si="4"/>
        <v/>
      </c>
      <c r="S67" s="26"/>
    </row>
    <row r="68" spans="2:38" ht="28.5" customHeight="1">
      <c r="B68" s="34" t="str">
        <f t="shared" si="7"/>
        <v>13</v>
      </c>
      <c r="C68" s="87">
        <f t="shared" si="7"/>
        <v>0</v>
      </c>
      <c r="D68" s="88">
        <f t="shared" si="3"/>
        <v>0</v>
      </c>
      <c r="E68" s="232">
        <f t="shared" si="3"/>
        <v>0</v>
      </c>
      <c r="F68" s="233"/>
      <c r="G68" s="233"/>
      <c r="H68" s="233"/>
      <c r="I68" s="233"/>
      <c r="J68" s="233"/>
      <c r="K68" s="233"/>
      <c r="L68" s="233"/>
      <c r="M68" s="97">
        <f t="shared" si="4"/>
        <v>0</v>
      </c>
      <c r="N68" s="197" t="str">
        <f t="shared" si="5"/>
        <v/>
      </c>
      <c r="O68" s="98">
        <f t="shared" si="4"/>
        <v>0</v>
      </c>
      <c r="P68" s="199" t="str">
        <f t="shared" si="8"/>
        <v/>
      </c>
      <c r="Q68" s="89" t="str">
        <f t="shared" si="4"/>
        <v/>
      </c>
      <c r="S68" s="26"/>
    </row>
    <row r="69" spans="2:38" ht="28.5" customHeight="1">
      <c r="B69" s="34" t="str">
        <f t="shared" si="7"/>
        <v>14</v>
      </c>
      <c r="C69" s="87">
        <f t="shared" si="7"/>
        <v>0</v>
      </c>
      <c r="D69" s="88">
        <f t="shared" si="3"/>
        <v>0</v>
      </c>
      <c r="E69" s="232">
        <f t="shared" si="3"/>
        <v>0</v>
      </c>
      <c r="F69" s="233"/>
      <c r="G69" s="233"/>
      <c r="H69" s="233"/>
      <c r="I69" s="233"/>
      <c r="J69" s="233"/>
      <c r="K69" s="233"/>
      <c r="L69" s="233"/>
      <c r="M69" s="97">
        <f t="shared" si="4"/>
        <v>0</v>
      </c>
      <c r="N69" s="197" t="str">
        <f t="shared" si="5"/>
        <v/>
      </c>
      <c r="O69" s="98">
        <f t="shared" si="4"/>
        <v>0</v>
      </c>
      <c r="P69" s="199" t="str">
        <f t="shared" si="8"/>
        <v/>
      </c>
      <c r="Q69" s="89" t="str">
        <f t="shared" si="4"/>
        <v/>
      </c>
      <c r="S69" s="26"/>
    </row>
    <row r="70" spans="2:38" ht="28.5" customHeight="1">
      <c r="B70" s="36" t="s">
        <v>35</v>
      </c>
      <c r="C70" s="101">
        <f>C31</f>
        <v>0</v>
      </c>
      <c r="D70" s="100">
        <f t="shared" si="3"/>
        <v>0</v>
      </c>
      <c r="E70" s="285">
        <f t="shared" si="3"/>
        <v>0</v>
      </c>
      <c r="F70" s="286"/>
      <c r="G70" s="286"/>
      <c r="H70" s="286"/>
      <c r="I70" s="286"/>
      <c r="J70" s="286"/>
      <c r="K70" s="286"/>
      <c r="L70" s="286"/>
      <c r="M70" s="99">
        <f t="shared" si="4"/>
        <v>0</v>
      </c>
      <c r="N70" s="198" t="str">
        <f t="shared" si="5"/>
        <v/>
      </c>
      <c r="O70" s="93">
        <f t="shared" si="4"/>
        <v>0</v>
      </c>
      <c r="P70" s="200" t="str">
        <f t="shared" si="8"/>
        <v/>
      </c>
      <c r="Q70" s="90" t="str">
        <f t="shared" si="4"/>
        <v/>
      </c>
      <c r="S70" s="181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30"/>
      <c r="AJ70" s="30"/>
      <c r="AK70" s="29"/>
      <c r="AL70" s="29"/>
    </row>
    <row r="71" spans="2:38" ht="28.5" customHeight="1">
      <c r="B71" s="36"/>
      <c r="C71" s="67" t="s">
        <v>47</v>
      </c>
      <c r="D71" s="67"/>
      <c r="E71" s="68"/>
      <c r="F71" s="69"/>
      <c r="G71" s="69"/>
      <c r="H71" s="69"/>
      <c r="I71" s="69"/>
      <c r="J71" s="69"/>
      <c r="K71" s="69"/>
      <c r="L71" s="69"/>
      <c r="M71" s="70"/>
      <c r="N71" s="222" t="s">
        <v>46</v>
      </c>
      <c r="O71" s="223"/>
      <c r="P71" s="62" t="s">
        <v>40</v>
      </c>
      <c r="Q71" s="94">
        <f t="shared" ref="Q71:Q76" si="9">Q32</f>
        <v>0</v>
      </c>
      <c r="S71" s="181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30"/>
      <c r="AJ71" s="30"/>
      <c r="AK71" s="29"/>
      <c r="AL71" s="29"/>
    </row>
    <row r="72" spans="2:38" ht="28.5" customHeight="1">
      <c r="B72" s="36"/>
      <c r="C72" s="60"/>
      <c r="D72" s="60"/>
      <c r="E72" s="277"/>
      <c r="F72" s="278"/>
      <c r="G72" s="278"/>
      <c r="H72" s="278"/>
      <c r="I72" s="278"/>
      <c r="J72" s="278"/>
      <c r="K72" s="278"/>
      <c r="L72" s="278"/>
      <c r="M72" s="279"/>
      <c r="N72" s="224"/>
      <c r="O72" s="225"/>
      <c r="P72" s="63" t="s">
        <v>41</v>
      </c>
      <c r="Q72" s="95">
        <f t="shared" si="9"/>
        <v>0</v>
      </c>
      <c r="S72" s="181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30"/>
      <c r="AJ72" s="30"/>
      <c r="AK72" s="29"/>
      <c r="AL72" s="29"/>
    </row>
    <row r="73" spans="2:38" ht="28.5" customHeight="1">
      <c r="B73" s="36"/>
      <c r="C73" s="60"/>
      <c r="D73" s="60"/>
      <c r="E73" s="80"/>
      <c r="F73" s="81"/>
      <c r="G73" s="81"/>
      <c r="H73" s="81"/>
      <c r="I73" s="81"/>
      <c r="J73" s="81"/>
      <c r="K73" s="81"/>
      <c r="L73" s="81"/>
      <c r="M73" s="82"/>
      <c r="N73" s="217"/>
      <c r="O73" s="218"/>
      <c r="P73" s="63" t="s">
        <v>61</v>
      </c>
      <c r="Q73" s="95">
        <f t="shared" si="9"/>
        <v>0</v>
      </c>
      <c r="S73" s="181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30"/>
      <c r="AJ73" s="30"/>
      <c r="AK73" s="29"/>
      <c r="AL73" s="29"/>
    </row>
    <row r="74" spans="2:38" ht="28.5" customHeight="1">
      <c r="B74" s="3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7"/>
      <c r="N74" s="215" t="s">
        <v>42</v>
      </c>
      <c r="O74" s="216"/>
      <c r="P74" s="64" t="s">
        <v>43</v>
      </c>
      <c r="Q74" s="95">
        <f t="shared" si="9"/>
        <v>0</v>
      </c>
      <c r="S74" s="181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30"/>
      <c r="AJ74" s="30"/>
      <c r="AK74" s="29"/>
      <c r="AL74" s="29"/>
    </row>
    <row r="75" spans="2:38" ht="28.5" customHeight="1">
      <c r="B75" s="36"/>
      <c r="C75" s="229"/>
      <c r="D75" s="229"/>
      <c r="E75" s="73"/>
      <c r="F75" s="73"/>
      <c r="G75" s="73"/>
      <c r="H75" s="73"/>
      <c r="I75" s="73"/>
      <c r="J75" s="73"/>
      <c r="K75" s="73"/>
      <c r="L75" s="73"/>
      <c r="M75"/>
      <c r="N75" s="217"/>
      <c r="O75" s="218"/>
      <c r="P75" s="64" t="s">
        <v>44</v>
      </c>
      <c r="Q75" s="95">
        <f t="shared" si="9"/>
        <v>0</v>
      </c>
      <c r="S75" s="181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30"/>
      <c r="AJ75" s="30"/>
      <c r="AK75" s="29"/>
      <c r="AL75" s="29"/>
    </row>
    <row r="76" spans="2:38" ht="28.5" customHeight="1">
      <c r="B76" s="36"/>
      <c r="C76" s="227"/>
      <c r="D76" s="227"/>
      <c r="E76" s="289"/>
      <c r="F76" s="289"/>
      <c r="G76" s="256"/>
      <c r="H76" s="256"/>
      <c r="I76" s="255"/>
      <c r="J76" s="255"/>
      <c r="K76" s="255"/>
      <c r="L76" s="255"/>
      <c r="M76"/>
      <c r="N76" s="212" t="s">
        <v>45</v>
      </c>
      <c r="O76" s="213"/>
      <c r="P76" s="214"/>
      <c r="Q76" s="96">
        <f t="shared" si="9"/>
        <v>0</v>
      </c>
      <c r="S76" s="181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30"/>
      <c r="AJ76" s="30"/>
      <c r="AK76" s="29"/>
      <c r="AL76" s="29"/>
    </row>
    <row r="77" spans="2:38" ht="28.5" customHeight="1">
      <c r="B77" s="52"/>
      <c r="C77" s="268"/>
      <c r="D77" s="268"/>
      <c r="E77" s="268"/>
      <c r="F77" s="255"/>
      <c r="G77" s="255"/>
      <c r="H77" s="255"/>
      <c r="I77" s="255"/>
      <c r="J77" s="255"/>
      <c r="K77" s="255"/>
      <c r="L77" s="255"/>
      <c r="M77"/>
      <c r="N77" s="72" t="s">
        <v>53</v>
      </c>
      <c r="O77" s="54"/>
      <c r="P77" s="269" t="str">
        <f>IF(P38="","",P38)</f>
        <v/>
      </c>
      <c r="Q77" s="269"/>
      <c r="S77" s="181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30"/>
      <c r="AJ77" s="30"/>
      <c r="AK77" s="29"/>
      <c r="AL77" s="29"/>
    </row>
    <row r="78" spans="2:38" ht="28.5" customHeight="1">
      <c r="B78" s="52"/>
      <c r="C78" s="227"/>
      <c r="D78" s="227"/>
      <c r="E78" s="227"/>
      <c r="F78" s="228"/>
      <c r="G78" s="228"/>
      <c r="H78" s="228"/>
      <c r="I78" s="228"/>
      <c r="J78" s="228"/>
      <c r="K78" s="228"/>
      <c r="L78" s="228"/>
      <c r="M78"/>
      <c r="N78" s="72" t="s">
        <v>54</v>
      </c>
      <c r="O78" s="13"/>
      <c r="Q78" s="55" t="s">
        <v>37</v>
      </c>
      <c r="S78" s="181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30"/>
      <c r="AJ78" s="30"/>
      <c r="AK78" s="29"/>
      <c r="AL78" s="29"/>
    </row>
    <row r="79" spans="2:38" ht="18.75" customHeight="1">
      <c r="C79" s="20"/>
      <c r="G79" s="2"/>
      <c r="H79" s="2"/>
      <c r="J79" s="2"/>
      <c r="K79" s="2"/>
      <c r="L79" s="2"/>
      <c r="M79" s="2"/>
      <c r="N79" s="2"/>
      <c r="O79" s="2"/>
      <c r="P79" s="2"/>
      <c r="S79" s="26"/>
      <c r="T79" s="29"/>
    </row>
    <row r="80" spans="2:38" ht="24" customHeight="1">
      <c r="Q80" s="175"/>
      <c r="S80" s="21"/>
    </row>
    <row r="81" spans="1:38" ht="18.75" customHeight="1">
      <c r="C81" s="2"/>
      <c r="D81" s="2"/>
      <c r="E81" s="2"/>
      <c r="F81" s="2"/>
      <c r="G81" s="2"/>
      <c r="H81" s="2"/>
      <c r="I81" s="177"/>
      <c r="J81" s="2"/>
      <c r="K81" s="2"/>
      <c r="M81" s="178" t="s">
        <v>15</v>
      </c>
      <c r="O81" s="2"/>
      <c r="S81" s="21"/>
    </row>
    <row r="82" spans="1:38" ht="18.75" customHeight="1">
      <c r="C82" s="2"/>
      <c r="D82" s="2"/>
      <c r="E82" s="2"/>
      <c r="F82" s="2"/>
      <c r="G82" s="2"/>
      <c r="H82" s="2"/>
      <c r="I82" s="2"/>
      <c r="J82" s="2"/>
      <c r="K82" s="2"/>
      <c r="L82" s="2"/>
      <c r="M82" s="3"/>
      <c r="O82" s="2"/>
      <c r="P82" s="4" t="s">
        <v>1</v>
      </c>
      <c r="Q82" s="25" t="str">
        <f>IF(Q4="","",Q4)</f>
        <v/>
      </c>
      <c r="S82" s="21"/>
    </row>
    <row r="83" spans="1:38" ht="18.75" customHeight="1">
      <c r="D83" s="5" t="s">
        <v>2</v>
      </c>
      <c r="E83" s="2"/>
      <c r="F83" s="2"/>
      <c r="G83" s="2"/>
      <c r="H83" s="2"/>
      <c r="I83" s="2"/>
      <c r="J83" s="2"/>
      <c r="K83" s="2"/>
      <c r="L83" s="2"/>
      <c r="O83" s="207" t="str">
        <f>IF(O44="","",O44)</f>
        <v/>
      </c>
      <c r="P83" s="207"/>
      <c r="Q83" s="207"/>
      <c r="S83" s="21"/>
    </row>
    <row r="84" spans="1:38" ht="13.5" customHeight="1">
      <c r="L84" s="2"/>
      <c r="M84" s="2"/>
      <c r="N84" s="10" t="s">
        <v>19</v>
      </c>
      <c r="O84" s="207"/>
      <c r="P84" s="207"/>
      <c r="Q84" s="207"/>
      <c r="S84" s="21"/>
    </row>
    <row r="85" spans="1:38" ht="20.25" customHeight="1">
      <c r="A85" s="2"/>
      <c r="B85" s="2"/>
      <c r="C85" s="2"/>
      <c r="D85" s="6"/>
      <c r="E85" s="7" t="s">
        <v>38</v>
      </c>
      <c r="F85" s="23" t="str">
        <f>IF(F46="","",F46)</f>
        <v/>
      </c>
      <c r="G85" s="7" t="s">
        <v>77</v>
      </c>
      <c r="H85" s="23" t="str">
        <f>IF(H46="","",H46)</f>
        <v/>
      </c>
      <c r="I85" s="7" t="s">
        <v>78</v>
      </c>
      <c r="J85" s="23" t="str">
        <f>IF(J46="","",J46)</f>
        <v/>
      </c>
      <c r="K85" s="8" t="s">
        <v>5</v>
      </c>
      <c r="L85" s="2"/>
      <c r="M85" s="9"/>
      <c r="N85" s="10"/>
      <c r="O85" s="208"/>
      <c r="P85" s="208"/>
      <c r="Q85" s="208"/>
      <c r="S85" s="21"/>
    </row>
    <row r="86" spans="1:38" ht="13.5" customHeight="1">
      <c r="A86" s="2"/>
      <c r="B86" s="2"/>
      <c r="C86" s="2"/>
      <c r="D86" s="6"/>
      <c r="E86" s="11"/>
      <c r="F86" s="12"/>
      <c r="G86" s="11"/>
      <c r="H86" s="12"/>
      <c r="I86" s="11"/>
      <c r="J86" s="12"/>
      <c r="K86" s="13"/>
      <c r="L86" s="2"/>
      <c r="M86" s="9"/>
      <c r="O86" s="209" t="str">
        <f>IF(O47="","",O47)</f>
        <v/>
      </c>
      <c r="P86" s="209"/>
      <c r="Q86" s="209"/>
      <c r="S86" s="21"/>
    </row>
    <row r="87" spans="1:38" ht="20.25" customHeight="1">
      <c r="A87" s="2"/>
      <c r="B87" s="2"/>
      <c r="C87" s="2"/>
      <c r="D87" s="14"/>
      <c r="E87" s="248" t="s">
        <v>6</v>
      </c>
      <c r="F87" s="249"/>
      <c r="G87" s="251">
        <f>G48</f>
        <v>0</v>
      </c>
      <c r="H87" s="251"/>
      <c r="I87" s="251"/>
      <c r="J87" s="251"/>
      <c r="K87" s="251"/>
      <c r="L87" s="253" t="s">
        <v>7</v>
      </c>
      <c r="M87" s="9"/>
      <c r="N87" s="10" t="s">
        <v>18</v>
      </c>
      <c r="O87" s="210"/>
      <c r="P87" s="210"/>
      <c r="Q87" s="210"/>
      <c r="S87" s="21"/>
    </row>
    <row r="88" spans="1:38" ht="20.25" customHeight="1">
      <c r="A88" s="2"/>
      <c r="B88" s="2"/>
      <c r="C88" s="2"/>
      <c r="D88" s="15"/>
      <c r="E88" s="250"/>
      <c r="F88" s="250"/>
      <c r="G88" s="252"/>
      <c r="H88" s="252"/>
      <c r="I88" s="252"/>
      <c r="J88" s="252"/>
      <c r="K88" s="252"/>
      <c r="L88" s="254"/>
      <c r="M88" s="9"/>
      <c r="N88" s="24" t="s">
        <v>17</v>
      </c>
      <c r="O88" s="211"/>
      <c r="P88" s="211"/>
      <c r="Q88" s="211"/>
      <c r="S88" s="21"/>
    </row>
    <row r="89" spans="1:38" ht="9" customHeight="1">
      <c r="A89" s="2"/>
      <c r="B89" s="2"/>
      <c r="C89" s="2"/>
      <c r="D89" s="2"/>
      <c r="E89" s="53"/>
      <c r="F89" s="53"/>
      <c r="G89" s="77"/>
      <c r="H89" s="77"/>
      <c r="I89" s="77"/>
      <c r="J89" s="77"/>
      <c r="K89" s="77"/>
      <c r="L89" s="78"/>
      <c r="M89" s="9"/>
      <c r="N89" s="24"/>
      <c r="O89" s="9"/>
      <c r="P89" s="27"/>
      <c r="Q89" s="27"/>
      <c r="S89" s="21"/>
    </row>
    <row r="90" spans="1:38" ht="20.25" customHeight="1">
      <c r="A90" s="2"/>
      <c r="B90" s="2"/>
      <c r="C90" s="2"/>
      <c r="D90" s="2"/>
      <c r="E90" s="53"/>
      <c r="F90" s="53"/>
      <c r="G90" s="77"/>
      <c r="H90" s="77"/>
      <c r="I90" s="77"/>
      <c r="J90" s="77"/>
      <c r="K90" s="77"/>
      <c r="L90" s="78"/>
      <c r="M90" s="59" t="s">
        <v>57</v>
      </c>
      <c r="O90" s="58"/>
      <c r="P90" s="65"/>
      <c r="Q90" s="65"/>
      <c r="S90" s="21"/>
    </row>
    <row r="91" spans="1:38" ht="19.8" customHeight="1">
      <c r="A91" s="2"/>
      <c r="B91" s="2"/>
      <c r="C91" s="2"/>
      <c r="D91" s="180" t="s">
        <v>36</v>
      </c>
      <c r="E91" s="2"/>
      <c r="F91" s="2"/>
      <c r="G91" s="2"/>
      <c r="H91" s="2"/>
      <c r="I91" s="2"/>
      <c r="J91" s="2"/>
      <c r="K91" s="2"/>
      <c r="L91" s="2"/>
      <c r="M91" s="71"/>
      <c r="N91" s="40"/>
      <c r="O91" s="220">
        <f>O52</f>
        <v>0</v>
      </c>
      <c r="P91" s="221"/>
      <c r="Q91" s="221"/>
      <c r="S91" s="21"/>
    </row>
    <row r="92" spans="1:38" ht="19.8" customHeight="1">
      <c r="A92" s="2"/>
      <c r="B92" s="2"/>
      <c r="C92" s="9"/>
      <c r="D92" s="44"/>
      <c r="E92" s="9"/>
      <c r="F92" s="9"/>
      <c r="G92" s="9"/>
      <c r="H92" s="9"/>
      <c r="I92" s="9"/>
      <c r="J92" s="9"/>
      <c r="K92" s="9"/>
      <c r="L92" s="9"/>
      <c r="M92" s="71"/>
      <c r="N92" s="84" t="str">
        <f>N53</f>
        <v>□</v>
      </c>
      <c r="O92" s="85" t="s">
        <v>60</v>
      </c>
      <c r="P92" s="83"/>
      <c r="Q92" s="83"/>
      <c r="S92" s="182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30"/>
      <c r="AJ92" s="30"/>
      <c r="AK92" s="29"/>
      <c r="AL92" s="29"/>
    </row>
    <row r="93" spans="1:38" ht="6" customHeight="1">
      <c r="A93" s="2"/>
      <c r="B93" s="2"/>
      <c r="C93" s="2"/>
      <c r="D93" s="16"/>
      <c r="K93" s="2"/>
      <c r="L93" s="2"/>
      <c r="M93" s="2"/>
      <c r="S93" s="21"/>
      <c r="T93" s="29"/>
    </row>
    <row r="94" spans="1:38" ht="28.5" customHeight="1">
      <c r="A94" s="2"/>
      <c r="B94" s="35" t="str">
        <f t="shared" ref="B94:B99" si="10">B16</f>
        <v>No</v>
      </c>
      <c r="C94" s="262" t="str">
        <f t="shared" ref="C94:C109" si="11">C55</f>
        <v>取引
年月日</v>
      </c>
      <c r="D94" s="263"/>
      <c r="E94" s="264" t="s">
        <v>9</v>
      </c>
      <c r="F94" s="265"/>
      <c r="G94" s="265"/>
      <c r="H94" s="265"/>
      <c r="I94" s="265"/>
      <c r="J94" s="265"/>
      <c r="K94" s="265"/>
      <c r="L94" s="265"/>
      <c r="M94" s="79" t="s">
        <v>39</v>
      </c>
      <c r="N94" s="17" t="s">
        <v>10</v>
      </c>
      <c r="O94" s="22" t="s">
        <v>16</v>
      </c>
      <c r="P94" s="17" t="s">
        <v>11</v>
      </c>
      <c r="Q94" s="18" t="s">
        <v>12</v>
      </c>
      <c r="S94" s="21"/>
      <c r="T94" s="29"/>
    </row>
    <row r="95" spans="1:38" ht="28.5" customHeight="1">
      <c r="B95" s="34" t="str">
        <f t="shared" si="10"/>
        <v>1</v>
      </c>
      <c r="C95" s="87">
        <f t="shared" si="11"/>
        <v>0</v>
      </c>
      <c r="D95" s="88">
        <f t="shared" ref="D95:E109" si="12">D56</f>
        <v>0</v>
      </c>
      <c r="E95" s="232">
        <f t="shared" si="12"/>
        <v>0</v>
      </c>
      <c r="F95" s="233"/>
      <c r="G95" s="233"/>
      <c r="H95" s="233"/>
      <c r="I95" s="233"/>
      <c r="J95" s="233"/>
      <c r="K95" s="233"/>
      <c r="L95" s="233"/>
      <c r="M95" s="97">
        <f t="shared" ref="M95:Q109" si="13">M56</f>
        <v>0</v>
      </c>
      <c r="N95" s="197" t="str">
        <f t="shared" ref="N95:N109" si="14">IF(N56="","",N56)</f>
        <v/>
      </c>
      <c r="O95" s="98">
        <f t="shared" si="13"/>
        <v>0</v>
      </c>
      <c r="P95" s="199" t="str">
        <f t="shared" ref="P95:P100" si="15">IF(P56="","",P56)</f>
        <v/>
      </c>
      <c r="Q95" s="89" t="str">
        <f t="shared" si="13"/>
        <v/>
      </c>
      <c r="S95" s="182"/>
    </row>
    <row r="96" spans="1:38" ht="28.5" customHeight="1">
      <c r="B96" s="34" t="str">
        <f t="shared" si="10"/>
        <v>2</v>
      </c>
      <c r="C96" s="87">
        <f t="shared" si="11"/>
        <v>0</v>
      </c>
      <c r="D96" s="88">
        <f t="shared" si="12"/>
        <v>0</v>
      </c>
      <c r="E96" s="232">
        <f t="shared" si="12"/>
        <v>0</v>
      </c>
      <c r="F96" s="233"/>
      <c r="G96" s="233"/>
      <c r="H96" s="233"/>
      <c r="I96" s="233"/>
      <c r="J96" s="233"/>
      <c r="K96" s="233"/>
      <c r="L96" s="233"/>
      <c r="M96" s="97">
        <f t="shared" si="13"/>
        <v>0</v>
      </c>
      <c r="N96" s="197" t="str">
        <f t="shared" si="14"/>
        <v/>
      </c>
      <c r="O96" s="98">
        <f t="shared" si="13"/>
        <v>0</v>
      </c>
      <c r="P96" s="199" t="str">
        <f t="shared" si="15"/>
        <v/>
      </c>
      <c r="Q96" s="89" t="str">
        <f t="shared" si="13"/>
        <v/>
      </c>
      <c r="S96" s="21"/>
    </row>
    <row r="97" spans="2:19" ht="28.5" customHeight="1">
      <c r="B97" s="34" t="str">
        <f t="shared" si="10"/>
        <v>3</v>
      </c>
      <c r="C97" s="87">
        <f t="shared" si="11"/>
        <v>0</v>
      </c>
      <c r="D97" s="88">
        <f t="shared" si="12"/>
        <v>0</v>
      </c>
      <c r="E97" s="232">
        <f t="shared" si="12"/>
        <v>0</v>
      </c>
      <c r="F97" s="233"/>
      <c r="G97" s="233"/>
      <c r="H97" s="233"/>
      <c r="I97" s="233"/>
      <c r="J97" s="233"/>
      <c r="K97" s="233"/>
      <c r="L97" s="233"/>
      <c r="M97" s="97">
        <f t="shared" si="13"/>
        <v>0</v>
      </c>
      <c r="N97" s="197" t="str">
        <f t="shared" si="14"/>
        <v/>
      </c>
      <c r="O97" s="98">
        <f t="shared" si="13"/>
        <v>0</v>
      </c>
      <c r="P97" s="199" t="str">
        <f t="shared" si="15"/>
        <v/>
      </c>
      <c r="Q97" s="89" t="str">
        <f t="shared" si="13"/>
        <v/>
      </c>
      <c r="S97" s="21"/>
    </row>
    <row r="98" spans="2:19" ht="28.5" customHeight="1">
      <c r="B98" s="34" t="str">
        <f t="shared" si="10"/>
        <v>4</v>
      </c>
      <c r="C98" s="87">
        <f t="shared" si="11"/>
        <v>0</v>
      </c>
      <c r="D98" s="88">
        <f t="shared" si="12"/>
        <v>0</v>
      </c>
      <c r="E98" s="232">
        <f t="shared" si="12"/>
        <v>0</v>
      </c>
      <c r="F98" s="233"/>
      <c r="G98" s="233"/>
      <c r="H98" s="233"/>
      <c r="I98" s="233"/>
      <c r="J98" s="233"/>
      <c r="K98" s="233"/>
      <c r="L98" s="233"/>
      <c r="M98" s="97">
        <f t="shared" si="13"/>
        <v>0</v>
      </c>
      <c r="N98" s="197" t="str">
        <f t="shared" si="14"/>
        <v/>
      </c>
      <c r="O98" s="98">
        <f t="shared" si="13"/>
        <v>0</v>
      </c>
      <c r="P98" s="199" t="str">
        <f t="shared" si="15"/>
        <v/>
      </c>
      <c r="Q98" s="89" t="str">
        <f t="shared" si="13"/>
        <v/>
      </c>
      <c r="S98" s="21"/>
    </row>
    <row r="99" spans="2:19" ht="28.5" customHeight="1">
      <c r="B99" s="34" t="str">
        <f t="shared" si="10"/>
        <v>5</v>
      </c>
      <c r="C99" s="87">
        <f t="shared" si="11"/>
        <v>0</v>
      </c>
      <c r="D99" s="88">
        <f t="shared" si="12"/>
        <v>0</v>
      </c>
      <c r="E99" s="232">
        <f t="shared" si="12"/>
        <v>0</v>
      </c>
      <c r="F99" s="233"/>
      <c r="G99" s="233"/>
      <c r="H99" s="233"/>
      <c r="I99" s="233"/>
      <c r="J99" s="233"/>
      <c r="K99" s="233"/>
      <c r="L99" s="233"/>
      <c r="M99" s="97">
        <f t="shared" si="13"/>
        <v>0</v>
      </c>
      <c r="N99" s="197" t="str">
        <f t="shared" si="14"/>
        <v/>
      </c>
      <c r="O99" s="98">
        <f t="shared" si="13"/>
        <v>0</v>
      </c>
      <c r="P99" s="199" t="str">
        <f t="shared" si="15"/>
        <v/>
      </c>
      <c r="Q99" s="89" t="str">
        <f t="shared" si="13"/>
        <v/>
      </c>
      <c r="S99" s="21"/>
    </row>
    <row r="100" spans="2:19" ht="28.5" customHeight="1">
      <c r="B100" s="34" t="str">
        <f t="shared" ref="B100:B109" si="16">B22</f>
        <v>6</v>
      </c>
      <c r="C100" s="87">
        <f t="shared" si="11"/>
        <v>0</v>
      </c>
      <c r="D100" s="88">
        <f t="shared" si="12"/>
        <v>0</v>
      </c>
      <c r="E100" s="232">
        <f t="shared" si="12"/>
        <v>0</v>
      </c>
      <c r="F100" s="233"/>
      <c r="G100" s="233"/>
      <c r="H100" s="233"/>
      <c r="I100" s="233"/>
      <c r="J100" s="233"/>
      <c r="K100" s="233"/>
      <c r="L100" s="233"/>
      <c r="M100" s="97">
        <f t="shared" si="13"/>
        <v>0</v>
      </c>
      <c r="N100" s="197" t="str">
        <f t="shared" si="14"/>
        <v/>
      </c>
      <c r="O100" s="98">
        <f t="shared" si="13"/>
        <v>0</v>
      </c>
      <c r="P100" s="199" t="str">
        <f t="shared" si="15"/>
        <v/>
      </c>
      <c r="Q100" s="89" t="str">
        <f t="shared" si="13"/>
        <v/>
      </c>
      <c r="S100" s="21"/>
    </row>
    <row r="101" spans="2:19" ht="28.5" customHeight="1">
      <c r="B101" s="34" t="str">
        <f t="shared" si="16"/>
        <v>7</v>
      </c>
      <c r="C101" s="87">
        <f t="shared" si="11"/>
        <v>0</v>
      </c>
      <c r="D101" s="88">
        <f t="shared" si="12"/>
        <v>0</v>
      </c>
      <c r="E101" s="232">
        <f t="shared" si="12"/>
        <v>0</v>
      </c>
      <c r="F101" s="233"/>
      <c r="G101" s="233"/>
      <c r="H101" s="233"/>
      <c r="I101" s="233"/>
      <c r="J101" s="233"/>
      <c r="K101" s="233"/>
      <c r="L101" s="233"/>
      <c r="M101" s="97">
        <f t="shared" si="13"/>
        <v>0</v>
      </c>
      <c r="N101" s="197" t="str">
        <f t="shared" si="14"/>
        <v/>
      </c>
      <c r="O101" s="98">
        <f t="shared" si="13"/>
        <v>0</v>
      </c>
      <c r="P101" s="199" t="str">
        <f t="shared" ref="P101:P109" si="17">IF(P62="","",P62)</f>
        <v/>
      </c>
      <c r="Q101" s="89" t="str">
        <f t="shared" si="13"/>
        <v/>
      </c>
      <c r="S101" s="21"/>
    </row>
    <row r="102" spans="2:19" ht="28.5" customHeight="1">
      <c r="B102" s="34" t="str">
        <f t="shared" si="16"/>
        <v>8</v>
      </c>
      <c r="C102" s="87">
        <f t="shared" si="11"/>
        <v>0</v>
      </c>
      <c r="D102" s="88">
        <f t="shared" si="12"/>
        <v>0</v>
      </c>
      <c r="E102" s="232">
        <f t="shared" si="12"/>
        <v>0</v>
      </c>
      <c r="F102" s="233"/>
      <c r="G102" s="233"/>
      <c r="H102" s="233"/>
      <c r="I102" s="233"/>
      <c r="J102" s="233"/>
      <c r="K102" s="233"/>
      <c r="L102" s="233"/>
      <c r="M102" s="97">
        <f t="shared" si="13"/>
        <v>0</v>
      </c>
      <c r="N102" s="197" t="str">
        <f t="shared" si="14"/>
        <v/>
      </c>
      <c r="O102" s="98">
        <f t="shared" si="13"/>
        <v>0</v>
      </c>
      <c r="P102" s="199" t="str">
        <f t="shared" si="17"/>
        <v/>
      </c>
      <c r="Q102" s="89" t="str">
        <f t="shared" si="13"/>
        <v/>
      </c>
      <c r="S102" s="21"/>
    </row>
    <row r="103" spans="2:19" ht="28.5" customHeight="1">
      <c r="B103" s="34" t="str">
        <f t="shared" si="16"/>
        <v>9</v>
      </c>
      <c r="C103" s="87">
        <f t="shared" si="11"/>
        <v>0</v>
      </c>
      <c r="D103" s="88">
        <f t="shared" si="12"/>
        <v>0</v>
      </c>
      <c r="E103" s="232">
        <f t="shared" si="12"/>
        <v>0</v>
      </c>
      <c r="F103" s="233"/>
      <c r="G103" s="233"/>
      <c r="H103" s="233"/>
      <c r="I103" s="233"/>
      <c r="J103" s="233"/>
      <c r="K103" s="233"/>
      <c r="L103" s="233"/>
      <c r="M103" s="97">
        <f t="shared" si="13"/>
        <v>0</v>
      </c>
      <c r="N103" s="197" t="str">
        <f t="shared" si="14"/>
        <v/>
      </c>
      <c r="O103" s="98">
        <f t="shared" si="13"/>
        <v>0</v>
      </c>
      <c r="P103" s="199" t="str">
        <f t="shared" si="17"/>
        <v/>
      </c>
      <c r="Q103" s="89" t="str">
        <f t="shared" si="13"/>
        <v/>
      </c>
      <c r="S103" s="21"/>
    </row>
    <row r="104" spans="2:19" ht="28.5" customHeight="1">
      <c r="B104" s="34" t="str">
        <f t="shared" si="16"/>
        <v>10</v>
      </c>
      <c r="C104" s="87">
        <f t="shared" si="11"/>
        <v>0</v>
      </c>
      <c r="D104" s="88">
        <f t="shared" si="12"/>
        <v>0</v>
      </c>
      <c r="E104" s="232">
        <f t="shared" si="12"/>
        <v>0</v>
      </c>
      <c r="F104" s="233"/>
      <c r="G104" s="233"/>
      <c r="H104" s="233"/>
      <c r="I104" s="233"/>
      <c r="J104" s="233"/>
      <c r="K104" s="233"/>
      <c r="L104" s="233"/>
      <c r="M104" s="97">
        <f t="shared" si="13"/>
        <v>0</v>
      </c>
      <c r="N104" s="197" t="str">
        <f t="shared" si="14"/>
        <v/>
      </c>
      <c r="O104" s="98">
        <f t="shared" si="13"/>
        <v>0</v>
      </c>
      <c r="P104" s="199" t="str">
        <f t="shared" si="17"/>
        <v/>
      </c>
      <c r="Q104" s="89" t="str">
        <f t="shared" si="13"/>
        <v/>
      </c>
      <c r="S104" s="21"/>
    </row>
    <row r="105" spans="2:19" ht="28.5" customHeight="1">
      <c r="B105" s="34" t="str">
        <f t="shared" si="16"/>
        <v>11</v>
      </c>
      <c r="C105" s="87">
        <f t="shared" si="11"/>
        <v>0</v>
      </c>
      <c r="D105" s="88">
        <f t="shared" si="12"/>
        <v>0</v>
      </c>
      <c r="E105" s="232">
        <f t="shared" si="12"/>
        <v>0</v>
      </c>
      <c r="F105" s="233"/>
      <c r="G105" s="233"/>
      <c r="H105" s="233"/>
      <c r="I105" s="233"/>
      <c r="J105" s="233"/>
      <c r="K105" s="233"/>
      <c r="L105" s="233"/>
      <c r="M105" s="97">
        <f t="shared" si="13"/>
        <v>0</v>
      </c>
      <c r="N105" s="197" t="str">
        <f t="shared" si="14"/>
        <v/>
      </c>
      <c r="O105" s="98">
        <f t="shared" si="13"/>
        <v>0</v>
      </c>
      <c r="P105" s="199" t="str">
        <f t="shared" si="17"/>
        <v/>
      </c>
      <c r="Q105" s="89" t="str">
        <f t="shared" si="13"/>
        <v/>
      </c>
      <c r="S105" s="21"/>
    </row>
    <row r="106" spans="2:19" ht="28.5" customHeight="1">
      <c r="B106" s="34" t="str">
        <f t="shared" si="16"/>
        <v>12</v>
      </c>
      <c r="C106" s="87">
        <f t="shared" si="11"/>
        <v>0</v>
      </c>
      <c r="D106" s="88">
        <f t="shared" si="12"/>
        <v>0</v>
      </c>
      <c r="E106" s="232">
        <f t="shared" si="12"/>
        <v>0</v>
      </c>
      <c r="F106" s="233"/>
      <c r="G106" s="233"/>
      <c r="H106" s="233"/>
      <c r="I106" s="233"/>
      <c r="J106" s="233"/>
      <c r="K106" s="233"/>
      <c r="L106" s="233"/>
      <c r="M106" s="97">
        <f t="shared" si="13"/>
        <v>0</v>
      </c>
      <c r="N106" s="197" t="str">
        <f t="shared" si="14"/>
        <v/>
      </c>
      <c r="O106" s="98">
        <f t="shared" si="13"/>
        <v>0</v>
      </c>
      <c r="P106" s="199" t="str">
        <f t="shared" si="17"/>
        <v/>
      </c>
      <c r="Q106" s="89" t="str">
        <f t="shared" si="13"/>
        <v/>
      </c>
      <c r="S106" s="21"/>
    </row>
    <row r="107" spans="2:19" ht="28.5" customHeight="1">
      <c r="B107" s="34" t="str">
        <f t="shared" si="16"/>
        <v>13</v>
      </c>
      <c r="C107" s="87">
        <f t="shared" si="11"/>
        <v>0</v>
      </c>
      <c r="D107" s="88">
        <f t="shared" si="12"/>
        <v>0</v>
      </c>
      <c r="E107" s="232">
        <f t="shared" si="12"/>
        <v>0</v>
      </c>
      <c r="F107" s="233"/>
      <c r="G107" s="233"/>
      <c r="H107" s="233"/>
      <c r="I107" s="233"/>
      <c r="J107" s="233"/>
      <c r="K107" s="233"/>
      <c r="L107" s="233"/>
      <c r="M107" s="97">
        <f t="shared" si="13"/>
        <v>0</v>
      </c>
      <c r="N107" s="197" t="str">
        <f t="shared" si="14"/>
        <v/>
      </c>
      <c r="O107" s="98">
        <f t="shared" si="13"/>
        <v>0</v>
      </c>
      <c r="P107" s="199" t="str">
        <f t="shared" si="17"/>
        <v/>
      </c>
      <c r="Q107" s="89" t="str">
        <f t="shared" si="13"/>
        <v/>
      </c>
      <c r="S107" s="21"/>
    </row>
    <row r="108" spans="2:19" ht="28.5" customHeight="1">
      <c r="B108" s="34" t="str">
        <f t="shared" si="16"/>
        <v>14</v>
      </c>
      <c r="C108" s="87">
        <f t="shared" si="11"/>
        <v>0</v>
      </c>
      <c r="D108" s="88">
        <f t="shared" si="12"/>
        <v>0</v>
      </c>
      <c r="E108" s="232">
        <f t="shared" si="12"/>
        <v>0</v>
      </c>
      <c r="F108" s="233"/>
      <c r="G108" s="233"/>
      <c r="H108" s="233"/>
      <c r="I108" s="233"/>
      <c r="J108" s="233"/>
      <c r="K108" s="233"/>
      <c r="L108" s="233"/>
      <c r="M108" s="97">
        <f t="shared" si="13"/>
        <v>0</v>
      </c>
      <c r="N108" s="197" t="str">
        <f t="shared" si="14"/>
        <v/>
      </c>
      <c r="O108" s="98">
        <f t="shared" si="13"/>
        <v>0</v>
      </c>
      <c r="P108" s="199" t="str">
        <f t="shared" si="17"/>
        <v/>
      </c>
      <c r="Q108" s="89" t="str">
        <f t="shared" si="13"/>
        <v/>
      </c>
      <c r="S108" s="21"/>
    </row>
    <row r="109" spans="2:19" ht="28.5" customHeight="1">
      <c r="B109" s="34" t="str">
        <f t="shared" si="16"/>
        <v>15</v>
      </c>
      <c r="C109" s="101">
        <f t="shared" si="11"/>
        <v>0</v>
      </c>
      <c r="D109" s="100">
        <f t="shared" si="12"/>
        <v>0</v>
      </c>
      <c r="E109" s="285">
        <f t="shared" si="12"/>
        <v>0</v>
      </c>
      <c r="F109" s="286"/>
      <c r="G109" s="286"/>
      <c r="H109" s="286"/>
      <c r="I109" s="286"/>
      <c r="J109" s="286"/>
      <c r="K109" s="286"/>
      <c r="L109" s="286"/>
      <c r="M109" s="99">
        <f t="shared" si="13"/>
        <v>0</v>
      </c>
      <c r="N109" s="198" t="str">
        <f t="shared" si="14"/>
        <v/>
      </c>
      <c r="O109" s="93">
        <f t="shared" si="13"/>
        <v>0</v>
      </c>
      <c r="P109" s="200" t="str">
        <f t="shared" si="17"/>
        <v/>
      </c>
      <c r="Q109" s="90" t="str">
        <f t="shared" si="13"/>
        <v/>
      </c>
      <c r="S109" s="21"/>
    </row>
    <row r="110" spans="2:19" ht="28.5" customHeight="1">
      <c r="B110" s="34"/>
      <c r="C110" s="67" t="s">
        <v>47</v>
      </c>
      <c r="D110" s="67"/>
      <c r="E110" s="68"/>
      <c r="F110" s="69"/>
      <c r="G110" s="69"/>
      <c r="H110" s="69"/>
      <c r="I110" s="69"/>
      <c r="J110" s="69"/>
      <c r="K110" s="69"/>
      <c r="L110" s="69"/>
      <c r="M110" s="70"/>
      <c r="N110" s="222" t="s">
        <v>46</v>
      </c>
      <c r="O110" s="223"/>
      <c r="P110" s="62" t="s">
        <v>40</v>
      </c>
      <c r="Q110" s="94">
        <f t="shared" ref="Q110:Q115" si="18">Q71</f>
        <v>0</v>
      </c>
      <c r="S110" s="21"/>
    </row>
    <row r="111" spans="2:19" ht="28.5" customHeight="1">
      <c r="B111" s="34"/>
      <c r="C111" s="60"/>
      <c r="D111" s="60"/>
      <c r="E111" s="277"/>
      <c r="F111" s="278"/>
      <c r="G111" s="278"/>
      <c r="H111" s="278"/>
      <c r="I111" s="278"/>
      <c r="J111" s="278"/>
      <c r="K111" s="278"/>
      <c r="L111" s="278"/>
      <c r="M111" s="279"/>
      <c r="N111" s="224"/>
      <c r="O111" s="225"/>
      <c r="P111" s="63" t="s">
        <v>41</v>
      </c>
      <c r="Q111" s="95">
        <f t="shared" si="18"/>
        <v>0</v>
      </c>
      <c r="S111" s="21"/>
    </row>
    <row r="112" spans="2:19" ht="28.5" customHeight="1">
      <c r="B112" s="34"/>
      <c r="C112" s="60"/>
      <c r="D112" s="60"/>
      <c r="E112" s="80"/>
      <c r="F112" s="81"/>
      <c r="G112" s="81"/>
      <c r="H112" s="81"/>
      <c r="I112" s="81"/>
      <c r="J112" s="81"/>
      <c r="K112" s="81"/>
      <c r="L112" s="81"/>
      <c r="M112" s="82"/>
      <c r="N112" s="217"/>
      <c r="O112" s="218"/>
      <c r="P112" s="63" t="s">
        <v>61</v>
      </c>
      <c r="Q112" s="95">
        <f t="shared" si="18"/>
        <v>0</v>
      </c>
      <c r="S112" s="21"/>
    </row>
    <row r="113" spans="1:19" ht="28.5" customHeight="1">
      <c r="B113" s="34"/>
      <c r="C113" s="266"/>
      <c r="D113" s="266"/>
      <c r="E113" s="266"/>
      <c r="F113" s="266"/>
      <c r="G113" s="266"/>
      <c r="H113" s="266"/>
      <c r="I113" s="266"/>
      <c r="J113" s="266"/>
      <c r="K113" s="266"/>
      <c r="L113" s="266"/>
      <c r="M113" s="267"/>
      <c r="N113" s="215" t="s">
        <v>42</v>
      </c>
      <c r="O113" s="216"/>
      <c r="P113" s="64" t="s">
        <v>43</v>
      </c>
      <c r="Q113" s="95">
        <f t="shared" si="18"/>
        <v>0</v>
      </c>
      <c r="S113" s="21"/>
    </row>
    <row r="114" spans="1:19" ht="28.5" customHeight="1">
      <c r="B114" s="34"/>
      <c r="C114" s="229"/>
      <c r="D114" s="229"/>
      <c r="E114" s="73"/>
      <c r="F114" s="73"/>
      <c r="G114" s="73"/>
      <c r="H114" s="73"/>
      <c r="I114" s="73"/>
      <c r="J114" s="73"/>
      <c r="K114" s="73"/>
      <c r="L114" s="73"/>
      <c r="M114"/>
      <c r="N114" s="217"/>
      <c r="O114" s="218"/>
      <c r="P114" s="64" t="s">
        <v>44</v>
      </c>
      <c r="Q114" s="95">
        <f t="shared" si="18"/>
        <v>0</v>
      </c>
      <c r="S114" s="21"/>
    </row>
    <row r="115" spans="1:19" ht="28.5" customHeight="1">
      <c r="B115" s="34"/>
      <c r="C115" s="227"/>
      <c r="D115" s="227"/>
      <c r="E115" s="289"/>
      <c r="F115" s="289"/>
      <c r="G115" s="256"/>
      <c r="H115" s="256"/>
      <c r="I115" s="255"/>
      <c r="J115" s="255"/>
      <c r="K115" s="255"/>
      <c r="L115" s="255"/>
      <c r="M115"/>
      <c r="N115" s="212" t="s">
        <v>45</v>
      </c>
      <c r="O115" s="213"/>
      <c r="P115" s="214"/>
      <c r="Q115" s="96">
        <f t="shared" si="18"/>
        <v>0</v>
      </c>
      <c r="S115" s="21"/>
    </row>
    <row r="116" spans="1:19" ht="28.5" customHeight="1">
      <c r="C116" s="268"/>
      <c r="D116" s="268"/>
      <c r="E116" s="268"/>
      <c r="F116" s="255"/>
      <c r="G116" s="255"/>
      <c r="H116" s="255"/>
      <c r="I116" s="255"/>
      <c r="J116" s="255"/>
      <c r="K116" s="255"/>
      <c r="L116" s="255"/>
      <c r="M116"/>
      <c r="N116" s="72" t="s">
        <v>53</v>
      </c>
      <c r="O116" s="54"/>
      <c r="P116" s="113" t="str">
        <f>P77</f>
        <v/>
      </c>
      <c r="Q116" s="66"/>
      <c r="S116" s="21"/>
    </row>
    <row r="117" spans="1:19" ht="28.5" customHeight="1">
      <c r="C117" s="227"/>
      <c r="D117" s="227"/>
      <c r="E117" s="227"/>
      <c r="F117" s="228"/>
      <c r="G117" s="228"/>
      <c r="H117" s="228"/>
      <c r="I117" s="228"/>
      <c r="J117" s="228"/>
      <c r="K117" s="228"/>
      <c r="L117" s="228"/>
      <c r="M117"/>
      <c r="N117" s="72" t="s">
        <v>54</v>
      </c>
      <c r="O117" s="13"/>
      <c r="Q117" s="55" t="s">
        <v>37</v>
      </c>
      <c r="S117" s="21"/>
    </row>
    <row r="118" spans="1:19" ht="18.75" customHeight="1">
      <c r="C118" s="20"/>
      <c r="O118" s="27"/>
      <c r="P118" s="27"/>
      <c r="S118" s="21"/>
    </row>
    <row r="119" spans="1:19" ht="18.75" customHeight="1">
      <c r="D119" s="56"/>
      <c r="F119" s="287"/>
      <c r="G119" s="288"/>
      <c r="H119" s="288"/>
      <c r="I119" s="288"/>
      <c r="J119" s="288"/>
      <c r="K119" s="56"/>
      <c r="M119" s="57"/>
      <c r="N119" s="20"/>
      <c r="S119" s="21"/>
    </row>
    <row r="120" spans="1:19" ht="18.75" customHeight="1"/>
    <row r="121" spans="1:19" ht="18.75" customHeight="1">
      <c r="D121" s="6"/>
    </row>
    <row r="122" spans="1:19" ht="18.75" customHeight="1">
      <c r="O122" s="287"/>
      <c r="P122" s="287"/>
    </row>
    <row r="123" spans="1:19" ht="18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1:19" ht="18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</row>
    <row r="125" spans="1:19" ht="18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</row>
    <row r="126" spans="1:19" ht="18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1:19" ht="18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</row>
    <row r="128" spans="1:19" ht="18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</row>
    <row r="129" spans="1:18" ht="18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</row>
    <row r="130" spans="1:18" ht="18.75" customHeight="1"/>
    <row r="131" spans="1:18" ht="18.75" customHeight="1"/>
    <row r="132" spans="1:18" ht="18.75" customHeight="1"/>
    <row r="133" spans="1:18" ht="18.75" customHeight="1"/>
    <row r="134" spans="1:18" ht="18.75" customHeight="1"/>
    <row r="135" spans="1:18" ht="18.75" customHeight="1"/>
    <row r="136" spans="1:18" ht="18.75" customHeight="1"/>
    <row r="137" spans="1:18" ht="18.75" customHeight="1"/>
    <row r="138" spans="1:18" ht="18.75" customHeight="1"/>
    <row r="139" spans="1:18" ht="18.75" customHeight="1"/>
    <row r="140" spans="1:18" ht="18.75" customHeight="1"/>
    <row r="141" spans="1:18" ht="18.75" customHeight="1"/>
    <row r="142" spans="1:18" ht="18.75" customHeight="1"/>
    <row r="143" spans="1:18" ht="18.75" customHeight="1"/>
    <row r="144" spans="1:18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</sheetData>
  <mergeCells count="116">
    <mergeCell ref="N113:O114"/>
    <mergeCell ref="C114:D114"/>
    <mergeCell ref="E108:L108"/>
    <mergeCell ref="E109:L109"/>
    <mergeCell ref="E103:L103"/>
    <mergeCell ref="E87:F88"/>
    <mergeCell ref="O122:P122"/>
    <mergeCell ref="E111:M111"/>
    <mergeCell ref="O91:Q91"/>
    <mergeCell ref="N115:P115"/>
    <mergeCell ref="C94:D94"/>
    <mergeCell ref="E106:L106"/>
    <mergeCell ref="E102:L102"/>
    <mergeCell ref="G87:K88"/>
    <mergeCell ref="L87:L88"/>
    <mergeCell ref="E97:L97"/>
    <mergeCell ref="E104:L104"/>
    <mergeCell ref="E105:L105"/>
    <mergeCell ref="E98:L98"/>
    <mergeCell ref="E101:L101"/>
    <mergeCell ref="F117:L117"/>
    <mergeCell ref="C113:M113"/>
    <mergeCell ref="F119:J119"/>
    <mergeCell ref="E94:L94"/>
    <mergeCell ref="E100:L100"/>
    <mergeCell ref="C117:E117"/>
    <mergeCell ref="E99:L99"/>
    <mergeCell ref="C115:D115"/>
    <mergeCell ref="E115:F115"/>
    <mergeCell ref="G115:H115"/>
    <mergeCell ref="I115:L115"/>
    <mergeCell ref="E95:L95"/>
    <mergeCell ref="E96:L96"/>
    <mergeCell ref="E107:L107"/>
    <mergeCell ref="N110:O112"/>
    <mergeCell ref="C116:E116"/>
    <mergeCell ref="F116:L116"/>
    <mergeCell ref="P77:Q77"/>
    <mergeCell ref="E9:F10"/>
    <mergeCell ref="G9:K10"/>
    <mergeCell ref="C16:D16"/>
    <mergeCell ref="E33:M33"/>
    <mergeCell ref="E22:L22"/>
    <mergeCell ref="E23:L23"/>
    <mergeCell ref="E24:L24"/>
    <mergeCell ref="L9:L10"/>
    <mergeCell ref="E16:L16"/>
    <mergeCell ref="E17:L17"/>
    <mergeCell ref="E18:L18"/>
    <mergeCell ref="E19:L19"/>
    <mergeCell ref="E25:L25"/>
    <mergeCell ref="E26:L26"/>
    <mergeCell ref="E27:L27"/>
    <mergeCell ref="E28:L28"/>
    <mergeCell ref="E29:L29"/>
    <mergeCell ref="E30:L30"/>
    <mergeCell ref="E31:L31"/>
    <mergeCell ref="E72:M72"/>
    <mergeCell ref="E20:L20"/>
    <mergeCell ref="E21:L21"/>
    <mergeCell ref="E56:L56"/>
    <mergeCell ref="E48:F49"/>
    <mergeCell ref="G48:K49"/>
    <mergeCell ref="L48:L49"/>
    <mergeCell ref="I76:L76"/>
    <mergeCell ref="E59:L59"/>
    <mergeCell ref="E60:L60"/>
    <mergeCell ref="G76:H76"/>
    <mergeCell ref="E37:F37"/>
    <mergeCell ref="G37:H37"/>
    <mergeCell ref="I37:L37"/>
    <mergeCell ref="C38:E38"/>
    <mergeCell ref="C55:D55"/>
    <mergeCell ref="E55:L55"/>
    <mergeCell ref="E57:L57"/>
    <mergeCell ref="C35:M35"/>
    <mergeCell ref="C74:M74"/>
    <mergeCell ref="E70:L70"/>
    <mergeCell ref="E76:F76"/>
    <mergeCell ref="C78:E78"/>
    <mergeCell ref="F78:L78"/>
    <mergeCell ref="C75:D75"/>
    <mergeCell ref="C76:D76"/>
    <mergeCell ref="C37:D37"/>
    <mergeCell ref="E58:L58"/>
    <mergeCell ref="F38:L38"/>
    <mergeCell ref="E36:L36"/>
    <mergeCell ref="C36:D36"/>
    <mergeCell ref="C39:E39"/>
    <mergeCell ref="F39:L39"/>
    <mergeCell ref="E66:L66"/>
    <mergeCell ref="E67:L67"/>
    <mergeCell ref="E68:L68"/>
    <mergeCell ref="E69:L69"/>
    <mergeCell ref="E61:L61"/>
    <mergeCell ref="E62:L62"/>
    <mergeCell ref="E63:L63"/>
    <mergeCell ref="E64:L64"/>
    <mergeCell ref="E65:L65"/>
    <mergeCell ref="C77:E77"/>
    <mergeCell ref="F77:L77"/>
    <mergeCell ref="O5:Q7"/>
    <mergeCell ref="O8:Q10"/>
    <mergeCell ref="O44:Q46"/>
    <mergeCell ref="O47:Q49"/>
    <mergeCell ref="O83:Q85"/>
    <mergeCell ref="O86:Q88"/>
    <mergeCell ref="N76:P76"/>
    <mergeCell ref="N74:O75"/>
    <mergeCell ref="N35:O36"/>
    <mergeCell ref="N37:P37"/>
    <mergeCell ref="O13:Q13"/>
    <mergeCell ref="O52:Q52"/>
    <mergeCell ref="N32:O34"/>
    <mergeCell ref="P38:Q38"/>
    <mergeCell ref="N71:O73"/>
  </mergeCells>
  <phoneticPr fontId="2"/>
  <conditionalFormatting sqref="N17:N31">
    <cfRule type="expression" dxfId="13" priority="7" stopIfTrue="1">
      <formula>MOD($N17,1)=0</formula>
    </cfRule>
  </conditionalFormatting>
  <conditionalFormatting sqref="P17:P31">
    <cfRule type="expression" dxfId="12" priority="6" stopIfTrue="1">
      <formula>MOD($P17,1)=0</formula>
    </cfRule>
  </conditionalFormatting>
  <conditionalFormatting sqref="P56:P70">
    <cfRule type="expression" dxfId="11" priority="5" stopIfTrue="1">
      <formula>MOD($P56,1)=0</formula>
    </cfRule>
  </conditionalFormatting>
  <conditionalFormatting sqref="N56:N70">
    <cfRule type="expression" dxfId="10" priority="3" stopIfTrue="1">
      <formula>MOD($N56,1)=0</formula>
    </cfRule>
  </conditionalFormatting>
  <conditionalFormatting sqref="N95:N109">
    <cfRule type="expression" dxfId="9" priority="2" stopIfTrue="1">
      <formula>MOD($N95,1)=0</formula>
    </cfRule>
  </conditionalFormatting>
  <conditionalFormatting sqref="P95:P109">
    <cfRule type="expression" dxfId="8" priority="1" stopIfTrue="1">
      <formula>MOD($P95,1)=0</formula>
    </cfRule>
  </conditionalFormatting>
  <dataValidations count="3">
    <dataValidation type="list" allowBlank="1" showInputMessage="1" showErrorMessage="1" sqref="N14" xr:uid="{00000000-0002-0000-0000-000000000000}">
      <formula1>$U$2:$U$3</formula1>
    </dataValidation>
    <dataValidation imeMode="halfKatakana" allowBlank="1" showInputMessage="1" showErrorMessage="1" sqref="F38:L38" xr:uid="{00000000-0002-0000-0000-000001000000}"/>
    <dataValidation type="list" allowBlank="1" showInputMessage="1" showErrorMessage="1" sqref="M17:M31" xr:uid="{00000000-0002-0000-0000-000002000000}">
      <formula1>$T$1:$T$3</formula1>
    </dataValidation>
  </dataValidations>
  <pageMargins left="0.19685039370078741" right="0" top="0.39370078740157483" bottom="0" header="0" footer="0"/>
  <pageSetup paperSize="9" scale="92" pageOrder="overThenDown" orientation="portrait" blackAndWhite="1" r:id="rId1"/>
  <headerFooter alignWithMargins="0"/>
  <rowBreaks count="2" manualBreakCount="2">
    <brk id="39" max="17" man="1"/>
    <brk id="78" max="17" man="1"/>
  </rowBreaks>
  <ignoredErrors>
    <ignoredError sqref="E95:M108 E109:M109 C109:D109 O109 E57:M70 C70:D70 E56:M56 O56 O57:O70 Q109" unlockedFormula="1"/>
    <ignoredError sqref="P113 P74" numberStoredAsText="1"/>
    <ignoredError sqref="B70" numberStoredAsText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N916"/>
  <sheetViews>
    <sheetView showGridLines="0" tabSelected="1" zoomScale="88" zoomScaleNormal="88" workbookViewId="0">
      <selection activeCell="F38" sqref="F38:L38"/>
    </sheetView>
  </sheetViews>
  <sheetFormatPr defaultColWidth="8.21875" defaultRowHeight="14.4"/>
  <cols>
    <col min="1" max="1" width="5" style="1" customWidth="1"/>
    <col min="2" max="2" width="2.88671875" style="1" customWidth="1"/>
    <col min="3" max="4" width="3.6640625" style="1" customWidth="1"/>
    <col min="5" max="5" width="4.77734375" style="1" customWidth="1"/>
    <col min="6" max="13" width="5" style="1" customWidth="1"/>
    <col min="14" max="14" width="9.6640625" style="1" customWidth="1"/>
    <col min="15" max="15" width="7.21875" style="1" customWidth="1"/>
    <col min="16" max="16" width="14" style="1" customWidth="1"/>
    <col min="17" max="17" width="18.6640625" style="1" customWidth="1"/>
    <col min="18" max="18" width="1.33203125" style="1" customWidth="1"/>
    <col min="19" max="19" width="1.77734375" style="1" customWidth="1"/>
    <col min="20" max="20" width="4.6640625" style="1" customWidth="1"/>
    <col min="21" max="21" width="2.88671875" style="1" customWidth="1"/>
    <col min="22" max="32" width="4.77734375" style="1" customWidth="1"/>
    <col min="33" max="33" width="7.77734375" style="1" customWidth="1"/>
    <col min="34" max="34" width="7.21875" style="1" customWidth="1"/>
    <col min="35" max="35" width="14.33203125" style="1" customWidth="1"/>
    <col min="36" max="36" width="19" style="1" customWidth="1"/>
    <col min="37" max="37" width="1.44140625" style="1" customWidth="1"/>
    <col min="38" max="38" width="1.109375" style="1" customWidth="1"/>
    <col min="39" max="16384" width="8.21875" style="1"/>
  </cols>
  <sheetData>
    <row r="1" spans="1:38" ht="16.5" customHeight="1">
      <c r="A1" s="32"/>
      <c r="B1" s="114"/>
      <c r="F1" s="32" t="s">
        <v>83</v>
      </c>
      <c r="G1" s="32"/>
      <c r="H1" s="32"/>
      <c r="I1" s="32"/>
      <c r="J1" s="32"/>
      <c r="K1" s="32"/>
      <c r="L1" s="32"/>
      <c r="M1" s="32"/>
      <c r="N1" s="33"/>
      <c r="O1" s="33"/>
      <c r="P1" s="33"/>
      <c r="Q1" s="32"/>
      <c r="R1" s="32"/>
      <c r="S1" s="32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</row>
    <row r="2" spans="1:38" ht="23.4" customHeight="1">
      <c r="Q2" s="176" t="s">
        <v>82</v>
      </c>
      <c r="S2" s="32"/>
      <c r="T2" s="114" t="s">
        <v>55</v>
      </c>
      <c r="U2" s="114" t="s">
        <v>59</v>
      </c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</row>
    <row r="3" spans="1:38" ht="18.75" customHeight="1">
      <c r="M3" s="115" t="s">
        <v>0</v>
      </c>
      <c r="S3" s="32"/>
      <c r="T3" s="114" t="s">
        <v>63</v>
      </c>
      <c r="U3" s="114" t="s">
        <v>66</v>
      </c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</row>
    <row r="4" spans="1:38" ht="18.75" customHeight="1">
      <c r="M4" s="115"/>
      <c r="P4" s="4" t="s">
        <v>1</v>
      </c>
      <c r="Q4" s="173">
        <v>123</v>
      </c>
      <c r="S4" s="32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6"/>
      <c r="AJ4" s="116"/>
      <c r="AK4" s="114"/>
      <c r="AL4" s="114"/>
    </row>
    <row r="5" spans="1:38" ht="18.75" customHeight="1">
      <c r="D5" s="117" t="s">
        <v>2</v>
      </c>
      <c r="O5" s="202" t="s">
        <v>56</v>
      </c>
      <c r="P5" s="202"/>
      <c r="Q5" s="202"/>
      <c r="S5" s="32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6"/>
      <c r="AJ5" s="116"/>
      <c r="AK5" s="114"/>
      <c r="AL5" s="114"/>
    </row>
    <row r="6" spans="1:38">
      <c r="N6" s="4" t="s">
        <v>19</v>
      </c>
      <c r="O6" s="202"/>
      <c r="P6" s="202"/>
      <c r="Q6" s="202"/>
      <c r="S6" s="32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6"/>
      <c r="AJ6" s="116"/>
      <c r="AK6" s="114"/>
      <c r="AL6" s="114"/>
    </row>
    <row r="7" spans="1:38" ht="20.25" customHeight="1">
      <c r="D7" s="56"/>
      <c r="E7" s="118" t="s">
        <v>38</v>
      </c>
      <c r="F7" s="119"/>
      <c r="G7" s="118" t="s">
        <v>3</v>
      </c>
      <c r="H7" s="119"/>
      <c r="I7" s="118" t="s">
        <v>4</v>
      </c>
      <c r="J7" s="119"/>
      <c r="K7" s="120" t="s">
        <v>5</v>
      </c>
      <c r="N7" s="4"/>
      <c r="O7" s="203"/>
      <c r="P7" s="203"/>
      <c r="Q7" s="203"/>
      <c r="S7" s="32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6"/>
      <c r="AJ7" s="116"/>
      <c r="AK7" s="114"/>
      <c r="AL7" s="114"/>
    </row>
    <row r="8" spans="1:38" ht="14.25" customHeight="1">
      <c r="D8" s="56"/>
      <c r="E8" s="121"/>
      <c r="F8" s="122"/>
      <c r="G8" s="121"/>
      <c r="H8" s="122"/>
      <c r="I8" s="121"/>
      <c r="J8" s="122"/>
      <c r="O8" s="328" t="s">
        <v>79</v>
      </c>
      <c r="P8" s="329"/>
      <c r="Q8" s="329"/>
      <c r="S8" s="32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6"/>
      <c r="AJ8" s="116"/>
      <c r="AK8" s="114"/>
      <c r="AL8" s="114"/>
    </row>
    <row r="9" spans="1:38" ht="20.25" customHeight="1">
      <c r="D9" s="14"/>
      <c r="E9" s="248" t="s">
        <v>6</v>
      </c>
      <c r="F9" s="249"/>
      <c r="G9" s="251">
        <f>Q37</f>
        <v>70840</v>
      </c>
      <c r="H9" s="251"/>
      <c r="I9" s="251"/>
      <c r="J9" s="251"/>
      <c r="K9" s="251"/>
      <c r="L9" s="253" t="s">
        <v>7</v>
      </c>
      <c r="N9" s="4" t="s">
        <v>18</v>
      </c>
      <c r="O9" s="330"/>
      <c r="P9" s="330"/>
      <c r="Q9" s="330"/>
      <c r="S9" s="32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6"/>
      <c r="AJ9" s="116"/>
      <c r="AK9" s="114"/>
      <c r="AL9" s="114"/>
    </row>
    <row r="10" spans="1:38" ht="20.25" customHeight="1">
      <c r="D10" s="15"/>
      <c r="E10" s="250"/>
      <c r="F10" s="250"/>
      <c r="G10" s="252"/>
      <c r="H10" s="252"/>
      <c r="I10" s="252"/>
      <c r="J10" s="252"/>
      <c r="K10" s="252"/>
      <c r="L10" s="254"/>
      <c r="N10" s="123" t="s">
        <v>17</v>
      </c>
      <c r="O10" s="203"/>
      <c r="P10" s="203"/>
      <c r="Q10" s="203"/>
      <c r="S10" s="32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6"/>
      <c r="AJ10" s="116"/>
      <c r="AK10" s="114"/>
      <c r="AL10" s="114"/>
    </row>
    <row r="11" spans="1:38" ht="11.4" customHeight="1">
      <c r="E11" s="91"/>
      <c r="F11" s="91"/>
      <c r="G11" s="124"/>
      <c r="H11" s="124"/>
      <c r="I11" s="124"/>
      <c r="J11" s="124"/>
      <c r="K11" s="124"/>
      <c r="L11" s="125"/>
      <c r="N11" s="123"/>
      <c r="O11" s="126"/>
      <c r="P11" s="127"/>
      <c r="Q11" s="127"/>
      <c r="S11" s="32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6"/>
      <c r="AJ11" s="116"/>
      <c r="AK11" s="114"/>
      <c r="AL11" s="114"/>
    </row>
    <row r="12" spans="1:38" ht="20.25" customHeight="1">
      <c r="E12" s="91"/>
      <c r="F12" s="91"/>
      <c r="G12" s="124"/>
      <c r="H12" s="124"/>
      <c r="I12" s="124"/>
      <c r="J12" s="124"/>
      <c r="K12" s="124"/>
      <c r="L12" s="125"/>
      <c r="M12" s="128" t="s">
        <v>57</v>
      </c>
      <c r="O12" s="126"/>
      <c r="P12" s="127"/>
      <c r="Q12" s="127"/>
      <c r="S12" s="32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6"/>
      <c r="AJ12" s="116"/>
      <c r="AK12" s="114"/>
      <c r="AL12" s="114"/>
    </row>
    <row r="13" spans="1:38" ht="19.8" customHeight="1">
      <c r="D13" s="129" t="s">
        <v>8</v>
      </c>
      <c r="M13" s="130"/>
      <c r="N13" s="4"/>
      <c r="O13" s="219" t="s">
        <v>67</v>
      </c>
      <c r="P13" s="219"/>
      <c r="Q13" s="219"/>
      <c r="S13" s="32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6"/>
      <c r="AJ13" s="116"/>
      <c r="AK13" s="114"/>
      <c r="AL13" s="114"/>
    </row>
    <row r="14" spans="1:38" ht="19.8" customHeight="1">
      <c r="D14" s="129"/>
      <c r="M14" s="130"/>
      <c r="N14" s="131" t="s">
        <v>65</v>
      </c>
      <c r="O14" s="132" t="s">
        <v>60</v>
      </c>
      <c r="P14" s="133"/>
      <c r="Q14" s="133"/>
      <c r="S14" s="32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6"/>
      <c r="AJ14" s="116"/>
      <c r="AK14" s="114"/>
      <c r="AL14" s="114"/>
    </row>
    <row r="15" spans="1:38" ht="4.2" customHeight="1">
      <c r="D15" s="120"/>
      <c r="S15" s="32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74"/>
      <c r="AI15" s="116"/>
      <c r="AJ15" s="116"/>
      <c r="AK15" s="114"/>
      <c r="AL15" s="114"/>
    </row>
    <row r="16" spans="1:38" ht="28.5" customHeight="1">
      <c r="B16" s="134" t="s">
        <v>20</v>
      </c>
      <c r="C16" s="262" t="s">
        <v>58</v>
      </c>
      <c r="D16" s="331"/>
      <c r="E16" s="305" t="s">
        <v>9</v>
      </c>
      <c r="F16" s="306"/>
      <c r="G16" s="306"/>
      <c r="H16" s="306"/>
      <c r="I16" s="306"/>
      <c r="J16" s="306"/>
      <c r="K16" s="306"/>
      <c r="L16" s="332"/>
      <c r="M16" s="135" t="s">
        <v>39</v>
      </c>
      <c r="N16" s="17" t="s">
        <v>10</v>
      </c>
      <c r="O16" s="22" t="s">
        <v>16</v>
      </c>
      <c r="P16" s="17" t="s">
        <v>11</v>
      </c>
      <c r="Q16" s="18" t="s">
        <v>12</v>
      </c>
      <c r="S16" s="32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6"/>
      <c r="AJ16" s="116"/>
      <c r="AK16" s="114"/>
      <c r="AL16" s="114"/>
    </row>
    <row r="17" spans="2:40" ht="28.5" customHeight="1">
      <c r="B17" s="136" t="s">
        <v>21</v>
      </c>
      <c r="C17" s="104">
        <v>10</v>
      </c>
      <c r="D17" s="105">
        <v>3</v>
      </c>
      <c r="E17" s="246" t="s">
        <v>72</v>
      </c>
      <c r="F17" s="247"/>
      <c r="G17" s="247"/>
      <c r="H17" s="247"/>
      <c r="I17" s="247"/>
      <c r="J17" s="247"/>
      <c r="K17" s="247"/>
      <c r="L17" s="247"/>
      <c r="M17" s="106"/>
      <c r="N17" s="187">
        <v>10</v>
      </c>
      <c r="O17" s="107" t="s">
        <v>71</v>
      </c>
      <c r="P17" s="184">
        <v>1000</v>
      </c>
      <c r="Q17" s="185">
        <f t="shared" ref="Q17:Q26" si="0">IF(N17*P17=0,"",ROUNDDOWN(N17*P17,0))</f>
        <v>10000</v>
      </c>
      <c r="S17" s="32"/>
      <c r="T17" s="137" t="str">
        <f t="shared" ref="T17:T31" si="1">IF(AND(Q17&lt;&gt;"",OR(C17="",D17="")),"※取引年月日を記入してください","")</f>
        <v/>
      </c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6"/>
      <c r="AJ17" s="116"/>
      <c r="AK17" s="114"/>
      <c r="AL17" s="114"/>
    </row>
    <row r="18" spans="2:40" ht="28.5" customHeight="1">
      <c r="B18" s="136" t="s">
        <v>22</v>
      </c>
      <c r="C18" s="104">
        <v>10</v>
      </c>
      <c r="D18" s="105">
        <v>3</v>
      </c>
      <c r="E18" s="246" t="s">
        <v>73</v>
      </c>
      <c r="F18" s="247"/>
      <c r="G18" s="247"/>
      <c r="H18" s="247"/>
      <c r="I18" s="247"/>
      <c r="J18" s="247"/>
      <c r="K18" s="247"/>
      <c r="L18" s="247"/>
      <c r="M18" s="106"/>
      <c r="N18" s="187">
        <v>20</v>
      </c>
      <c r="O18" s="107" t="s">
        <v>69</v>
      </c>
      <c r="P18" s="184">
        <v>300</v>
      </c>
      <c r="Q18" s="185">
        <f t="shared" si="0"/>
        <v>6000</v>
      </c>
      <c r="S18" s="32"/>
      <c r="T18" s="137" t="str">
        <f t="shared" si="1"/>
        <v/>
      </c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6"/>
      <c r="AJ18" s="116"/>
      <c r="AK18" s="114"/>
      <c r="AL18" s="114"/>
      <c r="AN18" s="138"/>
    </row>
    <row r="19" spans="2:40" ht="28.5" customHeight="1">
      <c r="B19" s="136" t="s">
        <v>23</v>
      </c>
      <c r="C19" s="104">
        <v>10</v>
      </c>
      <c r="D19" s="105">
        <v>3</v>
      </c>
      <c r="E19" s="246" t="s">
        <v>74</v>
      </c>
      <c r="F19" s="247"/>
      <c r="G19" s="247"/>
      <c r="H19" s="247"/>
      <c r="I19" s="247"/>
      <c r="J19" s="247"/>
      <c r="K19" s="247"/>
      <c r="L19" s="247"/>
      <c r="M19" s="106" t="s">
        <v>64</v>
      </c>
      <c r="N19" s="187">
        <v>20</v>
      </c>
      <c r="O19" s="107" t="s">
        <v>75</v>
      </c>
      <c r="P19" s="184">
        <v>150</v>
      </c>
      <c r="Q19" s="185">
        <f t="shared" si="0"/>
        <v>3000</v>
      </c>
      <c r="S19" s="32"/>
      <c r="T19" s="137" t="str">
        <f t="shared" si="1"/>
        <v/>
      </c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6"/>
      <c r="AJ19" s="116"/>
      <c r="AK19" s="114"/>
      <c r="AL19" s="114"/>
      <c r="AN19" s="138"/>
    </row>
    <row r="20" spans="2:40" ht="28.5" customHeight="1">
      <c r="B20" s="136" t="s">
        <v>24</v>
      </c>
      <c r="C20" s="104">
        <v>10</v>
      </c>
      <c r="D20" s="105">
        <v>3</v>
      </c>
      <c r="E20" s="246" t="s">
        <v>76</v>
      </c>
      <c r="F20" s="247"/>
      <c r="G20" s="247"/>
      <c r="H20" s="247"/>
      <c r="I20" s="247"/>
      <c r="J20" s="247"/>
      <c r="K20" s="247"/>
      <c r="L20" s="247"/>
      <c r="M20" s="106" t="s">
        <v>62</v>
      </c>
      <c r="N20" s="187">
        <v>1</v>
      </c>
      <c r="O20" s="108" t="s">
        <v>70</v>
      </c>
      <c r="P20" s="184">
        <v>50000</v>
      </c>
      <c r="Q20" s="185">
        <f t="shared" si="0"/>
        <v>50000</v>
      </c>
      <c r="S20" s="32"/>
      <c r="T20" s="137" t="str">
        <f t="shared" si="1"/>
        <v/>
      </c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6"/>
      <c r="AJ20" s="116"/>
      <c r="AK20" s="114"/>
      <c r="AL20" s="114"/>
    </row>
    <row r="21" spans="2:40" ht="28.5" customHeight="1">
      <c r="B21" s="136" t="s">
        <v>25</v>
      </c>
      <c r="C21" s="104"/>
      <c r="D21" s="105"/>
      <c r="E21" s="246"/>
      <c r="F21" s="247"/>
      <c r="G21" s="247"/>
      <c r="H21" s="247"/>
      <c r="I21" s="247"/>
      <c r="J21" s="247"/>
      <c r="K21" s="247"/>
      <c r="L21" s="247"/>
      <c r="M21" s="106"/>
      <c r="N21" s="187"/>
      <c r="O21" s="108"/>
      <c r="P21" s="184"/>
      <c r="Q21" s="185" t="str">
        <f t="shared" si="0"/>
        <v/>
      </c>
      <c r="S21" s="32"/>
      <c r="T21" s="137" t="str">
        <f t="shared" si="1"/>
        <v/>
      </c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6"/>
      <c r="AJ21" s="116"/>
      <c r="AK21" s="114"/>
      <c r="AL21" s="114"/>
    </row>
    <row r="22" spans="2:40" ht="28.5" customHeight="1">
      <c r="B22" s="136" t="s">
        <v>26</v>
      </c>
      <c r="C22" s="104"/>
      <c r="D22" s="105"/>
      <c r="E22" s="246"/>
      <c r="F22" s="247"/>
      <c r="G22" s="247"/>
      <c r="H22" s="247"/>
      <c r="I22" s="247"/>
      <c r="J22" s="247"/>
      <c r="K22" s="247"/>
      <c r="L22" s="247"/>
      <c r="M22" s="106"/>
      <c r="N22" s="187"/>
      <c r="O22" s="108"/>
      <c r="P22" s="184"/>
      <c r="Q22" s="185" t="str">
        <f t="shared" si="0"/>
        <v/>
      </c>
      <c r="S22" s="32"/>
      <c r="T22" s="137" t="str">
        <f t="shared" si="1"/>
        <v/>
      </c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6"/>
      <c r="AJ22" s="116"/>
      <c r="AK22" s="114"/>
      <c r="AL22" s="114"/>
    </row>
    <row r="23" spans="2:40" ht="28.5" customHeight="1">
      <c r="B23" s="136" t="s">
        <v>27</v>
      </c>
      <c r="C23" s="104"/>
      <c r="D23" s="105"/>
      <c r="E23" s="246"/>
      <c r="F23" s="247"/>
      <c r="G23" s="247"/>
      <c r="H23" s="247"/>
      <c r="I23" s="247"/>
      <c r="J23" s="247"/>
      <c r="K23" s="247"/>
      <c r="L23" s="247"/>
      <c r="M23" s="106"/>
      <c r="N23" s="187"/>
      <c r="O23" s="108"/>
      <c r="P23" s="184"/>
      <c r="Q23" s="185" t="str">
        <f t="shared" si="0"/>
        <v/>
      </c>
      <c r="S23" s="32"/>
      <c r="T23" s="137" t="str">
        <f t="shared" si="1"/>
        <v/>
      </c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6"/>
      <c r="AJ23" s="116"/>
      <c r="AK23" s="114"/>
      <c r="AL23" s="114"/>
    </row>
    <row r="24" spans="2:40" ht="28.5" customHeight="1">
      <c r="B24" s="136" t="s">
        <v>28</v>
      </c>
      <c r="C24" s="104"/>
      <c r="D24" s="105"/>
      <c r="E24" s="246"/>
      <c r="F24" s="247"/>
      <c r="G24" s="247"/>
      <c r="H24" s="247"/>
      <c r="I24" s="247"/>
      <c r="J24" s="247"/>
      <c r="K24" s="247"/>
      <c r="L24" s="247"/>
      <c r="M24" s="106"/>
      <c r="N24" s="187"/>
      <c r="O24" s="108"/>
      <c r="P24" s="184"/>
      <c r="Q24" s="185" t="str">
        <f t="shared" si="0"/>
        <v/>
      </c>
      <c r="S24" s="32"/>
      <c r="T24" s="137" t="str">
        <f t="shared" si="1"/>
        <v/>
      </c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6"/>
      <c r="AJ24" s="116"/>
      <c r="AK24" s="114"/>
      <c r="AL24" s="114"/>
    </row>
    <row r="25" spans="2:40" ht="28.5" customHeight="1">
      <c r="B25" s="136" t="s">
        <v>29</v>
      </c>
      <c r="C25" s="104"/>
      <c r="D25" s="105"/>
      <c r="E25" s="246"/>
      <c r="F25" s="247"/>
      <c r="G25" s="247"/>
      <c r="H25" s="247"/>
      <c r="I25" s="247"/>
      <c r="J25" s="247"/>
      <c r="K25" s="247"/>
      <c r="L25" s="247"/>
      <c r="M25" s="106"/>
      <c r="N25" s="187"/>
      <c r="O25" s="108"/>
      <c r="P25" s="184"/>
      <c r="Q25" s="185" t="str">
        <f t="shared" si="0"/>
        <v/>
      </c>
      <c r="S25" s="32"/>
      <c r="T25" s="137" t="str">
        <f t="shared" si="1"/>
        <v/>
      </c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6"/>
      <c r="AJ25" s="116"/>
      <c r="AK25" s="114"/>
      <c r="AL25" s="114"/>
    </row>
    <row r="26" spans="2:40" ht="28.5" customHeight="1">
      <c r="B26" s="136" t="s">
        <v>30</v>
      </c>
      <c r="C26" s="104"/>
      <c r="D26" s="105"/>
      <c r="E26" s="246"/>
      <c r="F26" s="247"/>
      <c r="G26" s="247"/>
      <c r="H26" s="247"/>
      <c r="I26" s="247"/>
      <c r="J26" s="247"/>
      <c r="K26" s="247"/>
      <c r="L26" s="247"/>
      <c r="M26" s="106"/>
      <c r="N26" s="187"/>
      <c r="O26" s="108"/>
      <c r="P26" s="184"/>
      <c r="Q26" s="185" t="str">
        <f t="shared" si="0"/>
        <v/>
      </c>
      <c r="S26" s="32"/>
      <c r="T26" s="137" t="str">
        <f t="shared" si="1"/>
        <v/>
      </c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6"/>
      <c r="AJ26" s="116"/>
      <c r="AK26" s="114"/>
      <c r="AL26" s="114"/>
    </row>
    <row r="27" spans="2:40" ht="28.5" customHeight="1">
      <c r="B27" s="136" t="s">
        <v>31</v>
      </c>
      <c r="C27" s="104"/>
      <c r="D27" s="105"/>
      <c r="E27" s="246"/>
      <c r="F27" s="247"/>
      <c r="G27" s="247"/>
      <c r="H27" s="247"/>
      <c r="I27" s="247"/>
      <c r="J27" s="247"/>
      <c r="K27" s="247"/>
      <c r="L27" s="247"/>
      <c r="M27" s="106"/>
      <c r="N27" s="187"/>
      <c r="O27" s="108"/>
      <c r="P27" s="184"/>
      <c r="Q27" s="185" t="str">
        <f>IF(N27*P27=0,"",ROUNDDOWN(N27*P27,0))</f>
        <v/>
      </c>
      <c r="S27" s="32"/>
      <c r="T27" s="137" t="str">
        <f t="shared" si="1"/>
        <v/>
      </c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6"/>
      <c r="AJ27" s="116"/>
      <c r="AK27" s="114"/>
      <c r="AL27" s="114"/>
    </row>
    <row r="28" spans="2:40" ht="28.5" customHeight="1">
      <c r="B28" s="136" t="s">
        <v>32</v>
      </c>
      <c r="C28" s="104"/>
      <c r="D28" s="105"/>
      <c r="E28" s="246"/>
      <c r="F28" s="247"/>
      <c r="G28" s="247"/>
      <c r="H28" s="247"/>
      <c r="I28" s="247"/>
      <c r="J28" s="247"/>
      <c r="K28" s="247"/>
      <c r="L28" s="247"/>
      <c r="M28" s="106"/>
      <c r="N28" s="187"/>
      <c r="O28" s="108"/>
      <c r="P28" s="184"/>
      <c r="Q28" s="185" t="str">
        <f>IF(N28*P28=0,"",ROUNDDOWN(N28*P28,0))</f>
        <v/>
      </c>
      <c r="S28" s="32"/>
      <c r="T28" s="137" t="str">
        <f t="shared" si="1"/>
        <v/>
      </c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6"/>
      <c r="AJ28" s="116"/>
      <c r="AK28" s="114"/>
      <c r="AL28" s="114"/>
    </row>
    <row r="29" spans="2:40" ht="28.5" customHeight="1">
      <c r="B29" s="136" t="s">
        <v>33</v>
      </c>
      <c r="C29" s="104"/>
      <c r="D29" s="105"/>
      <c r="E29" s="246"/>
      <c r="F29" s="247"/>
      <c r="G29" s="247"/>
      <c r="H29" s="247"/>
      <c r="I29" s="247"/>
      <c r="J29" s="247"/>
      <c r="K29" s="247"/>
      <c r="L29" s="247"/>
      <c r="M29" s="106"/>
      <c r="N29" s="187"/>
      <c r="O29" s="108"/>
      <c r="P29" s="184"/>
      <c r="Q29" s="185" t="str">
        <f>IF(N29*P29=0,"",ROUNDDOWN(N29*P29,0))</f>
        <v/>
      </c>
      <c r="S29" s="32"/>
      <c r="T29" s="137" t="str">
        <f t="shared" si="1"/>
        <v/>
      </c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6"/>
      <c r="AJ29" s="116"/>
      <c r="AK29" s="114"/>
      <c r="AL29" s="114"/>
    </row>
    <row r="30" spans="2:40" ht="28.5" customHeight="1">
      <c r="B30" s="136" t="s">
        <v>34</v>
      </c>
      <c r="C30" s="104"/>
      <c r="D30" s="105"/>
      <c r="E30" s="246"/>
      <c r="F30" s="247"/>
      <c r="G30" s="247"/>
      <c r="H30" s="247"/>
      <c r="I30" s="247"/>
      <c r="J30" s="247"/>
      <c r="K30" s="247"/>
      <c r="L30" s="247"/>
      <c r="M30" s="106"/>
      <c r="N30" s="187"/>
      <c r="O30" s="108"/>
      <c r="P30" s="184"/>
      <c r="Q30" s="185" t="str">
        <f>IF(N30*P30=0,"",ROUNDDOWN(N30*P30,0))</f>
        <v/>
      </c>
      <c r="S30" s="32"/>
      <c r="T30" s="137" t="str">
        <f t="shared" si="1"/>
        <v/>
      </c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6"/>
      <c r="AJ30" s="116"/>
      <c r="AK30" s="114"/>
      <c r="AL30" s="114"/>
    </row>
    <row r="31" spans="2:40" ht="28.5" customHeight="1">
      <c r="B31" s="136" t="s">
        <v>35</v>
      </c>
      <c r="C31" s="109"/>
      <c r="D31" s="110"/>
      <c r="E31" s="283"/>
      <c r="F31" s="284"/>
      <c r="G31" s="284"/>
      <c r="H31" s="284"/>
      <c r="I31" s="284"/>
      <c r="J31" s="284"/>
      <c r="K31" s="284"/>
      <c r="L31" s="284"/>
      <c r="M31" s="111"/>
      <c r="N31" s="188"/>
      <c r="O31" s="112"/>
      <c r="P31" s="183"/>
      <c r="Q31" s="186" t="str">
        <f>IF(N31*P31=0,"",ROUNDDOWN(N31*P31,0))</f>
        <v/>
      </c>
      <c r="S31" s="32"/>
      <c r="T31" s="137" t="str">
        <f t="shared" si="1"/>
        <v/>
      </c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6"/>
      <c r="AJ31" s="116"/>
      <c r="AK31" s="114"/>
      <c r="AL31" s="114"/>
    </row>
    <row r="32" spans="2:40" ht="28.5" customHeight="1">
      <c r="B32" s="136"/>
      <c r="C32" s="139" t="s">
        <v>47</v>
      </c>
      <c r="D32" s="139"/>
      <c r="E32" s="140"/>
      <c r="F32" s="141"/>
      <c r="G32" s="141"/>
      <c r="H32" s="141"/>
      <c r="I32" s="141"/>
      <c r="J32" s="141"/>
      <c r="K32" s="141"/>
      <c r="L32" s="141"/>
      <c r="M32" s="70"/>
      <c r="N32" s="222" t="s">
        <v>46</v>
      </c>
      <c r="O32" s="223"/>
      <c r="P32" s="62" t="s">
        <v>40</v>
      </c>
      <c r="Q32" s="94">
        <f>SUMIF(M17:M31,"",Q17:Q31)</f>
        <v>16000</v>
      </c>
      <c r="S32" s="32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6"/>
      <c r="AJ32" s="116"/>
      <c r="AK32" s="114"/>
      <c r="AL32" s="114"/>
    </row>
    <row r="33" spans="2:38" ht="28.5" customHeight="1">
      <c r="B33" s="136"/>
      <c r="C33" s="142"/>
      <c r="D33" s="142"/>
      <c r="E33" s="294"/>
      <c r="F33" s="295"/>
      <c r="G33" s="295"/>
      <c r="H33" s="295"/>
      <c r="I33" s="295"/>
      <c r="J33" s="295"/>
      <c r="K33" s="295"/>
      <c r="L33" s="295"/>
      <c r="M33" s="279"/>
      <c r="N33" s="224"/>
      <c r="O33" s="225"/>
      <c r="P33" s="63" t="s">
        <v>41</v>
      </c>
      <c r="Q33" s="95">
        <f>SUMIF(M17:M31,"※",Q17:Q31)</f>
        <v>3000</v>
      </c>
      <c r="S33" s="32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6"/>
      <c r="AJ33" s="116"/>
      <c r="AK33" s="114"/>
      <c r="AL33" s="114"/>
    </row>
    <row r="34" spans="2:38" ht="28.5" customHeight="1">
      <c r="B34" s="136"/>
      <c r="C34" s="142"/>
      <c r="D34" s="142"/>
      <c r="E34" s="143"/>
      <c r="F34" s="144"/>
      <c r="G34" s="144"/>
      <c r="H34" s="144"/>
      <c r="I34" s="144"/>
      <c r="J34" s="144"/>
      <c r="K34" s="144"/>
      <c r="L34" s="144"/>
      <c r="M34" s="82"/>
      <c r="N34" s="217"/>
      <c r="O34" s="218"/>
      <c r="P34" s="63" t="s">
        <v>61</v>
      </c>
      <c r="Q34" s="95">
        <f>SUMIF(M17:M31,"○",Q17:Q31)</f>
        <v>50000</v>
      </c>
      <c r="S34" s="32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6"/>
      <c r="AJ34" s="116"/>
      <c r="AK34" s="114"/>
      <c r="AL34" s="114"/>
    </row>
    <row r="35" spans="2:38" ht="28.5" customHeight="1">
      <c r="B35" s="136"/>
      <c r="C35" s="298" t="s">
        <v>48</v>
      </c>
      <c r="D35" s="298"/>
      <c r="E35" s="298"/>
      <c r="F35" s="298"/>
      <c r="G35" s="298"/>
      <c r="H35" s="298"/>
      <c r="I35" s="298"/>
      <c r="J35" s="298"/>
      <c r="K35" s="298"/>
      <c r="L35" s="298"/>
      <c r="M35" s="299"/>
      <c r="N35" s="215" t="s">
        <v>42</v>
      </c>
      <c r="O35" s="216"/>
      <c r="P35" s="64" t="s">
        <v>43</v>
      </c>
      <c r="Q35" s="95">
        <f>ROUNDDOWN(Q32*0.1,0)</f>
        <v>1600</v>
      </c>
      <c r="S35" s="32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6"/>
      <c r="AJ35" s="116"/>
      <c r="AK35" s="114"/>
      <c r="AL35" s="114"/>
    </row>
    <row r="36" spans="2:38" ht="28.5" customHeight="1">
      <c r="B36" s="136"/>
      <c r="C36" s="318" t="s">
        <v>49</v>
      </c>
      <c r="D36" s="319"/>
      <c r="E36" s="325" t="s">
        <v>87</v>
      </c>
      <c r="F36" s="326"/>
      <c r="G36" s="326"/>
      <c r="H36" s="326"/>
      <c r="I36" s="326"/>
      <c r="J36" s="326"/>
      <c r="K36" s="326"/>
      <c r="L36" s="327"/>
      <c r="M36"/>
      <c r="N36" s="217"/>
      <c r="O36" s="218"/>
      <c r="P36" s="64" t="s">
        <v>44</v>
      </c>
      <c r="Q36" s="95">
        <f>ROUNDDOWN(Q33*0.08,0)</f>
        <v>240</v>
      </c>
      <c r="S36" s="32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6"/>
      <c r="AJ36" s="116"/>
      <c r="AK36" s="114"/>
      <c r="AL36" s="114"/>
    </row>
    <row r="37" spans="2:38" ht="28.5" customHeight="1">
      <c r="B37" s="136"/>
      <c r="C37" s="320" t="s">
        <v>50</v>
      </c>
      <c r="D37" s="321"/>
      <c r="E37" s="322" t="s">
        <v>81</v>
      </c>
      <c r="F37" s="322"/>
      <c r="G37" s="323" t="s">
        <v>51</v>
      </c>
      <c r="H37" s="323"/>
      <c r="I37" s="322">
        <v>9999999</v>
      </c>
      <c r="J37" s="322"/>
      <c r="K37" s="322"/>
      <c r="L37" s="324"/>
      <c r="M37"/>
      <c r="N37" s="212" t="s">
        <v>45</v>
      </c>
      <c r="O37" s="213"/>
      <c r="P37" s="214"/>
      <c r="Q37" s="145">
        <f>SUM(Q32:Q36)</f>
        <v>70840</v>
      </c>
      <c r="S37" s="32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6"/>
      <c r="AJ37" s="116"/>
      <c r="AK37" s="114"/>
      <c r="AL37" s="114"/>
    </row>
    <row r="38" spans="2:38" ht="28.5" customHeight="1">
      <c r="B38" s="52"/>
      <c r="C38" s="309" t="s">
        <v>80</v>
      </c>
      <c r="D38" s="310"/>
      <c r="E38" s="310"/>
      <c r="F38" s="311" t="s">
        <v>85</v>
      </c>
      <c r="G38" s="311"/>
      <c r="H38" s="311"/>
      <c r="I38" s="311"/>
      <c r="J38" s="311"/>
      <c r="K38" s="311"/>
      <c r="L38" s="312"/>
      <c r="M38"/>
      <c r="N38" s="146" t="s">
        <v>53</v>
      </c>
      <c r="O38" s="147"/>
      <c r="P38" s="102" t="s">
        <v>68</v>
      </c>
      <c r="Q38" s="148"/>
      <c r="S38" s="32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6"/>
      <c r="AJ38" s="116"/>
      <c r="AK38" s="114"/>
      <c r="AL38" s="114"/>
    </row>
    <row r="39" spans="2:38" ht="28.5" customHeight="1">
      <c r="B39" s="52"/>
      <c r="C39" s="313" t="s">
        <v>52</v>
      </c>
      <c r="D39" s="314"/>
      <c r="E39" s="314"/>
      <c r="F39" s="315" t="s">
        <v>84</v>
      </c>
      <c r="G39" s="316"/>
      <c r="H39" s="316"/>
      <c r="I39" s="316"/>
      <c r="J39" s="316"/>
      <c r="K39" s="316"/>
      <c r="L39" s="317"/>
      <c r="M39"/>
      <c r="N39" s="146" t="s">
        <v>54</v>
      </c>
      <c r="Q39" s="146" t="s">
        <v>37</v>
      </c>
      <c r="S39" s="32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6"/>
      <c r="AJ39" s="116"/>
      <c r="AK39" s="114"/>
      <c r="AL39" s="114"/>
    </row>
    <row r="40" spans="2:38" ht="18.75" customHeight="1">
      <c r="C40" s="149"/>
      <c r="P40" s="150"/>
      <c r="S40" s="32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51"/>
      <c r="AK40" s="114"/>
      <c r="AL40" s="114"/>
    </row>
    <row r="41" spans="2:38" ht="23.4" customHeight="1">
      <c r="Q41" s="175"/>
      <c r="S41" s="26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</row>
    <row r="42" spans="2:38" ht="18.75" customHeight="1">
      <c r="M42" s="152" t="s">
        <v>13</v>
      </c>
      <c r="S42" s="26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</row>
    <row r="43" spans="2:38" ht="18.75" customHeight="1">
      <c r="M43" s="115"/>
      <c r="P43" s="4" t="s">
        <v>1</v>
      </c>
      <c r="Q43" s="153">
        <f>IF(Q4="","",Q4)</f>
        <v>123</v>
      </c>
      <c r="S43" s="26"/>
      <c r="T43" s="114"/>
    </row>
    <row r="44" spans="2:38" ht="18.75" customHeight="1">
      <c r="D44" s="117" t="s">
        <v>2</v>
      </c>
      <c r="O44" s="207" t="str">
        <f>IF(O5="","",O5)</f>
        <v>安城市桜町１８－２３</v>
      </c>
      <c r="P44" s="207"/>
      <c r="Q44" s="207"/>
      <c r="S44" s="26"/>
    </row>
    <row r="45" spans="2:38" ht="14.25" customHeight="1">
      <c r="N45" s="4" t="s">
        <v>19</v>
      </c>
      <c r="O45" s="207"/>
      <c r="P45" s="207"/>
      <c r="Q45" s="207"/>
      <c r="S45" s="26"/>
    </row>
    <row r="46" spans="2:38" ht="20.25" customHeight="1">
      <c r="D46" s="56"/>
      <c r="E46" s="118" t="s">
        <v>38</v>
      </c>
      <c r="F46" s="154" t="str">
        <f>IF(F7="","",F7)</f>
        <v/>
      </c>
      <c r="G46" s="118" t="s">
        <v>77</v>
      </c>
      <c r="H46" s="154" t="str">
        <f>IF(H7="","",H7)</f>
        <v/>
      </c>
      <c r="I46" s="118" t="s">
        <v>78</v>
      </c>
      <c r="J46" s="154" t="str">
        <f>IF(J7="","",J7)</f>
        <v/>
      </c>
      <c r="K46" s="120" t="s">
        <v>5</v>
      </c>
      <c r="N46" s="4"/>
      <c r="O46" s="208"/>
      <c r="P46" s="208"/>
      <c r="Q46" s="208"/>
      <c r="S46" s="26"/>
    </row>
    <row r="47" spans="2:38" ht="13.5" customHeight="1">
      <c r="D47" s="56"/>
      <c r="E47" s="121"/>
      <c r="F47" s="122"/>
      <c r="G47" s="121"/>
      <c r="H47" s="122"/>
      <c r="I47" s="121"/>
      <c r="J47" s="122"/>
      <c r="O47" s="209" t="str">
        <f>IF(O8="","",O8)</f>
        <v>（株）●●サービス
代表取締役　▲▲　▲▲</v>
      </c>
      <c r="P47" s="209"/>
      <c r="Q47" s="209"/>
      <c r="S47" s="26"/>
    </row>
    <row r="48" spans="2:38" ht="20.25" customHeight="1">
      <c r="D48" s="14"/>
      <c r="E48" s="248" t="s">
        <v>6</v>
      </c>
      <c r="F48" s="249"/>
      <c r="G48" s="251">
        <f>G9</f>
        <v>70840</v>
      </c>
      <c r="H48" s="251"/>
      <c r="I48" s="251"/>
      <c r="J48" s="251"/>
      <c r="K48" s="251"/>
      <c r="L48" s="253" t="s">
        <v>7</v>
      </c>
      <c r="N48" s="4" t="s">
        <v>18</v>
      </c>
      <c r="O48" s="210"/>
      <c r="P48" s="210"/>
      <c r="Q48" s="210"/>
      <c r="S48" s="26"/>
    </row>
    <row r="49" spans="2:38" ht="20.25" customHeight="1">
      <c r="D49" s="15"/>
      <c r="E49" s="250"/>
      <c r="F49" s="250"/>
      <c r="G49" s="252"/>
      <c r="H49" s="252"/>
      <c r="I49" s="252"/>
      <c r="J49" s="252"/>
      <c r="K49" s="252"/>
      <c r="L49" s="254"/>
      <c r="N49" s="123" t="s">
        <v>17</v>
      </c>
      <c r="O49" s="211"/>
      <c r="P49" s="211"/>
      <c r="Q49" s="211"/>
      <c r="S49" s="26"/>
    </row>
    <row r="50" spans="2:38" ht="9" customHeight="1">
      <c r="E50" s="91"/>
      <c r="F50" s="91"/>
      <c r="G50" s="155"/>
      <c r="H50" s="155"/>
      <c r="I50" s="155"/>
      <c r="J50" s="155"/>
      <c r="K50" s="155"/>
      <c r="L50" s="125"/>
      <c r="N50" s="123"/>
      <c r="P50" s="156"/>
      <c r="Q50" s="156"/>
      <c r="S50" s="26"/>
    </row>
    <row r="51" spans="2:38" ht="19.8" customHeight="1">
      <c r="E51" s="91"/>
      <c r="F51" s="91"/>
      <c r="G51" s="124"/>
      <c r="H51" s="124"/>
      <c r="I51" s="124"/>
      <c r="J51" s="124"/>
      <c r="K51" s="124"/>
      <c r="L51" s="125"/>
      <c r="M51" s="128" t="s">
        <v>57</v>
      </c>
      <c r="O51" s="126"/>
      <c r="P51" s="127"/>
      <c r="Q51" s="127"/>
      <c r="S51" s="32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6"/>
      <c r="AJ51" s="116"/>
      <c r="AK51" s="114"/>
      <c r="AL51" s="114"/>
    </row>
    <row r="52" spans="2:38" ht="19.8" customHeight="1">
      <c r="D52" s="157" t="s">
        <v>14</v>
      </c>
      <c r="M52" s="130"/>
      <c r="N52" s="4"/>
      <c r="O52" s="307" t="str">
        <f>O13</f>
        <v>T1234567891234</v>
      </c>
      <c r="P52" s="308"/>
      <c r="Q52" s="308"/>
      <c r="S52" s="26"/>
      <c r="T52" s="114"/>
    </row>
    <row r="53" spans="2:38" ht="19.8" customHeight="1">
      <c r="D53" s="129"/>
      <c r="M53" s="130"/>
      <c r="N53" s="131" t="str">
        <f>N14</f>
        <v>□</v>
      </c>
      <c r="O53" s="132" t="s">
        <v>60</v>
      </c>
      <c r="P53" s="133"/>
      <c r="Q53" s="133"/>
      <c r="S53" s="32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6"/>
      <c r="AJ53" s="116"/>
      <c r="AK53" s="114"/>
      <c r="AL53" s="114"/>
    </row>
    <row r="54" spans="2:38" ht="7.8" customHeight="1">
      <c r="D54" s="120"/>
      <c r="S54" s="26"/>
      <c r="T54" s="114"/>
    </row>
    <row r="55" spans="2:38" ht="28.5" customHeight="1">
      <c r="B55" s="134" t="str">
        <f t="shared" ref="B55:C69" si="2">B16</f>
        <v>No</v>
      </c>
      <c r="C55" s="262" t="str">
        <f t="shared" si="2"/>
        <v>取引
年月日</v>
      </c>
      <c r="D55" s="263"/>
      <c r="E55" s="305" t="s">
        <v>9</v>
      </c>
      <c r="F55" s="306"/>
      <c r="G55" s="306"/>
      <c r="H55" s="306"/>
      <c r="I55" s="306"/>
      <c r="J55" s="306"/>
      <c r="K55" s="306"/>
      <c r="L55" s="306"/>
      <c r="M55" s="135" t="s">
        <v>39</v>
      </c>
      <c r="N55" s="17" t="s">
        <v>10</v>
      </c>
      <c r="O55" s="22" t="s">
        <v>16</v>
      </c>
      <c r="P55" s="17" t="s">
        <v>11</v>
      </c>
      <c r="Q55" s="18" t="s">
        <v>12</v>
      </c>
      <c r="S55" s="26"/>
      <c r="T55" s="114"/>
    </row>
    <row r="56" spans="2:38" ht="28.5" customHeight="1">
      <c r="B56" s="158" t="str">
        <f t="shared" si="2"/>
        <v>1</v>
      </c>
      <c r="C56" s="159">
        <f t="shared" si="2"/>
        <v>10</v>
      </c>
      <c r="D56" s="160">
        <f t="shared" ref="D56:E70" si="3">D17</f>
        <v>3</v>
      </c>
      <c r="E56" s="290" t="str">
        <f t="shared" si="3"/>
        <v>コピー用紙</v>
      </c>
      <c r="F56" s="291"/>
      <c r="G56" s="291"/>
      <c r="H56" s="291"/>
      <c r="I56" s="291"/>
      <c r="J56" s="291"/>
      <c r="K56" s="291"/>
      <c r="L56" s="291"/>
      <c r="M56" s="161">
        <f t="shared" ref="M56:Q70" si="4">M17</f>
        <v>0</v>
      </c>
      <c r="N56" s="189">
        <f t="shared" ref="N56:N61" si="5">IF(N17="","",N17)</f>
        <v>10</v>
      </c>
      <c r="O56" s="162" t="str">
        <f t="shared" si="4"/>
        <v>箱</v>
      </c>
      <c r="P56" s="191">
        <f t="shared" ref="P56:P61" si="6">IF(P17="","",P17)</f>
        <v>1000</v>
      </c>
      <c r="Q56" s="163">
        <f t="shared" si="4"/>
        <v>10000</v>
      </c>
      <c r="S56" s="26"/>
    </row>
    <row r="57" spans="2:38" ht="28.5" customHeight="1">
      <c r="B57" s="158" t="str">
        <f t="shared" si="2"/>
        <v>2</v>
      </c>
      <c r="C57" s="159">
        <f t="shared" si="2"/>
        <v>10</v>
      </c>
      <c r="D57" s="160">
        <f t="shared" si="3"/>
        <v>3</v>
      </c>
      <c r="E57" s="290" t="str">
        <f t="shared" si="3"/>
        <v>電池</v>
      </c>
      <c r="F57" s="291"/>
      <c r="G57" s="291"/>
      <c r="H57" s="291"/>
      <c r="I57" s="291"/>
      <c r="J57" s="291"/>
      <c r="K57" s="291"/>
      <c r="L57" s="291"/>
      <c r="M57" s="161">
        <f t="shared" si="4"/>
        <v>0</v>
      </c>
      <c r="N57" s="189">
        <f t="shared" si="5"/>
        <v>20</v>
      </c>
      <c r="O57" s="162" t="str">
        <f t="shared" si="4"/>
        <v>個</v>
      </c>
      <c r="P57" s="191">
        <f t="shared" si="6"/>
        <v>300</v>
      </c>
      <c r="Q57" s="163">
        <f t="shared" si="4"/>
        <v>6000</v>
      </c>
      <c r="S57" s="26"/>
    </row>
    <row r="58" spans="2:38" ht="28.5" customHeight="1">
      <c r="B58" s="158" t="str">
        <f t="shared" si="2"/>
        <v>3</v>
      </c>
      <c r="C58" s="159">
        <f t="shared" si="2"/>
        <v>10</v>
      </c>
      <c r="D58" s="160">
        <f t="shared" si="3"/>
        <v>3</v>
      </c>
      <c r="E58" s="290" t="str">
        <f t="shared" si="3"/>
        <v>ペットボトルお茶５００ｍｌ</v>
      </c>
      <c r="F58" s="291"/>
      <c r="G58" s="291"/>
      <c r="H58" s="291"/>
      <c r="I58" s="291"/>
      <c r="J58" s="291"/>
      <c r="K58" s="291"/>
      <c r="L58" s="291"/>
      <c r="M58" s="161" t="str">
        <f t="shared" si="4"/>
        <v>※</v>
      </c>
      <c r="N58" s="189">
        <f t="shared" si="5"/>
        <v>20</v>
      </c>
      <c r="O58" s="162" t="str">
        <f t="shared" si="4"/>
        <v>本</v>
      </c>
      <c r="P58" s="191">
        <f t="shared" si="6"/>
        <v>150</v>
      </c>
      <c r="Q58" s="163">
        <f t="shared" si="4"/>
        <v>3000</v>
      </c>
      <c r="S58" s="26"/>
    </row>
    <row r="59" spans="2:38" ht="28.5" customHeight="1">
      <c r="B59" s="158" t="str">
        <f t="shared" si="2"/>
        <v>4</v>
      </c>
      <c r="C59" s="159">
        <f t="shared" si="2"/>
        <v>10</v>
      </c>
      <c r="D59" s="160">
        <f t="shared" si="3"/>
        <v>3</v>
      </c>
      <c r="E59" s="290" t="str">
        <f t="shared" si="3"/>
        <v>●●保険料</v>
      </c>
      <c r="F59" s="291"/>
      <c r="G59" s="291"/>
      <c r="H59" s="291"/>
      <c r="I59" s="291"/>
      <c r="J59" s="291"/>
      <c r="K59" s="291"/>
      <c r="L59" s="291"/>
      <c r="M59" s="161" t="str">
        <f t="shared" si="4"/>
        <v>○</v>
      </c>
      <c r="N59" s="189">
        <f t="shared" si="5"/>
        <v>1</v>
      </c>
      <c r="O59" s="162" t="str">
        <f t="shared" si="4"/>
        <v>式</v>
      </c>
      <c r="P59" s="191">
        <f t="shared" si="6"/>
        <v>50000</v>
      </c>
      <c r="Q59" s="163">
        <f t="shared" si="4"/>
        <v>50000</v>
      </c>
      <c r="S59" s="26"/>
    </row>
    <row r="60" spans="2:38" ht="28.5" customHeight="1">
      <c r="B60" s="158" t="str">
        <f t="shared" si="2"/>
        <v>5</v>
      </c>
      <c r="C60" s="159">
        <f t="shared" si="2"/>
        <v>0</v>
      </c>
      <c r="D60" s="160">
        <f t="shared" si="3"/>
        <v>0</v>
      </c>
      <c r="E60" s="290">
        <f t="shared" si="3"/>
        <v>0</v>
      </c>
      <c r="F60" s="291"/>
      <c r="G60" s="291"/>
      <c r="H60" s="291"/>
      <c r="I60" s="291"/>
      <c r="J60" s="291"/>
      <c r="K60" s="291"/>
      <c r="L60" s="291"/>
      <c r="M60" s="161">
        <f t="shared" si="4"/>
        <v>0</v>
      </c>
      <c r="N60" s="189" t="str">
        <f t="shared" si="5"/>
        <v/>
      </c>
      <c r="O60" s="162">
        <f t="shared" si="4"/>
        <v>0</v>
      </c>
      <c r="P60" s="191" t="str">
        <f t="shared" si="6"/>
        <v/>
      </c>
      <c r="Q60" s="163" t="str">
        <f t="shared" si="4"/>
        <v/>
      </c>
      <c r="S60" s="26"/>
    </row>
    <row r="61" spans="2:38" ht="28.5" customHeight="1">
      <c r="B61" s="158" t="str">
        <f t="shared" si="2"/>
        <v>6</v>
      </c>
      <c r="C61" s="159">
        <f t="shared" si="2"/>
        <v>0</v>
      </c>
      <c r="D61" s="160">
        <f t="shared" si="3"/>
        <v>0</v>
      </c>
      <c r="E61" s="290">
        <f t="shared" si="3"/>
        <v>0</v>
      </c>
      <c r="F61" s="291"/>
      <c r="G61" s="291"/>
      <c r="H61" s="291"/>
      <c r="I61" s="291"/>
      <c r="J61" s="291"/>
      <c r="K61" s="291"/>
      <c r="L61" s="291"/>
      <c r="M61" s="161">
        <f t="shared" si="4"/>
        <v>0</v>
      </c>
      <c r="N61" s="189" t="str">
        <f t="shared" si="5"/>
        <v/>
      </c>
      <c r="O61" s="162">
        <f t="shared" si="4"/>
        <v>0</v>
      </c>
      <c r="P61" s="191" t="str">
        <f t="shared" si="6"/>
        <v/>
      </c>
      <c r="Q61" s="163" t="str">
        <f t="shared" si="4"/>
        <v/>
      </c>
      <c r="S61" s="26"/>
    </row>
    <row r="62" spans="2:38" ht="28.5" customHeight="1">
      <c r="B62" s="158" t="str">
        <f t="shared" si="2"/>
        <v>7</v>
      </c>
      <c r="C62" s="159">
        <f t="shared" si="2"/>
        <v>0</v>
      </c>
      <c r="D62" s="160">
        <f t="shared" si="3"/>
        <v>0</v>
      </c>
      <c r="E62" s="290">
        <f t="shared" si="3"/>
        <v>0</v>
      </c>
      <c r="F62" s="291"/>
      <c r="G62" s="291"/>
      <c r="H62" s="291"/>
      <c r="I62" s="291"/>
      <c r="J62" s="291"/>
      <c r="K62" s="291"/>
      <c r="L62" s="291"/>
      <c r="M62" s="161">
        <f t="shared" si="4"/>
        <v>0</v>
      </c>
      <c r="N62" s="189" t="str">
        <f t="shared" ref="N62:N70" si="7">IF(N23="","",N23)</f>
        <v/>
      </c>
      <c r="O62" s="162">
        <f t="shared" si="4"/>
        <v>0</v>
      </c>
      <c r="P62" s="191" t="str">
        <f t="shared" ref="P62:P70" si="8">IF(P23="","",P23)</f>
        <v/>
      </c>
      <c r="Q62" s="163" t="str">
        <f t="shared" si="4"/>
        <v/>
      </c>
      <c r="S62" s="26"/>
    </row>
    <row r="63" spans="2:38" ht="28.5" customHeight="1">
      <c r="B63" s="158" t="str">
        <f t="shared" si="2"/>
        <v>8</v>
      </c>
      <c r="C63" s="159">
        <f t="shared" si="2"/>
        <v>0</v>
      </c>
      <c r="D63" s="160">
        <f t="shared" si="3"/>
        <v>0</v>
      </c>
      <c r="E63" s="290">
        <f t="shared" si="3"/>
        <v>0</v>
      </c>
      <c r="F63" s="291"/>
      <c r="G63" s="291"/>
      <c r="H63" s="291"/>
      <c r="I63" s="291"/>
      <c r="J63" s="291"/>
      <c r="K63" s="291"/>
      <c r="L63" s="291"/>
      <c r="M63" s="161">
        <f t="shared" si="4"/>
        <v>0</v>
      </c>
      <c r="N63" s="189" t="str">
        <f t="shared" si="7"/>
        <v/>
      </c>
      <c r="O63" s="162">
        <f t="shared" si="4"/>
        <v>0</v>
      </c>
      <c r="P63" s="191" t="str">
        <f t="shared" si="8"/>
        <v/>
      </c>
      <c r="Q63" s="163" t="str">
        <f t="shared" si="4"/>
        <v/>
      </c>
      <c r="S63" s="26"/>
    </row>
    <row r="64" spans="2:38" ht="28.5" customHeight="1">
      <c r="B64" s="158" t="str">
        <f t="shared" si="2"/>
        <v>9</v>
      </c>
      <c r="C64" s="159">
        <f t="shared" si="2"/>
        <v>0</v>
      </c>
      <c r="D64" s="160">
        <f t="shared" si="3"/>
        <v>0</v>
      </c>
      <c r="E64" s="290">
        <f t="shared" si="3"/>
        <v>0</v>
      </c>
      <c r="F64" s="291"/>
      <c r="G64" s="291"/>
      <c r="H64" s="291"/>
      <c r="I64" s="291"/>
      <c r="J64" s="291"/>
      <c r="K64" s="291"/>
      <c r="L64" s="291"/>
      <c r="M64" s="161">
        <f t="shared" si="4"/>
        <v>0</v>
      </c>
      <c r="N64" s="189" t="str">
        <f t="shared" si="7"/>
        <v/>
      </c>
      <c r="O64" s="162">
        <f t="shared" si="4"/>
        <v>0</v>
      </c>
      <c r="P64" s="191" t="str">
        <f t="shared" si="8"/>
        <v/>
      </c>
      <c r="Q64" s="163" t="str">
        <f t="shared" si="4"/>
        <v/>
      </c>
      <c r="S64" s="26"/>
    </row>
    <row r="65" spans="2:38" ht="28.5" customHeight="1">
      <c r="B65" s="158" t="str">
        <f t="shared" si="2"/>
        <v>10</v>
      </c>
      <c r="C65" s="159">
        <f t="shared" si="2"/>
        <v>0</v>
      </c>
      <c r="D65" s="160">
        <f t="shared" si="3"/>
        <v>0</v>
      </c>
      <c r="E65" s="290">
        <f t="shared" si="3"/>
        <v>0</v>
      </c>
      <c r="F65" s="291"/>
      <c r="G65" s="291"/>
      <c r="H65" s="291"/>
      <c r="I65" s="291"/>
      <c r="J65" s="291"/>
      <c r="K65" s="291"/>
      <c r="L65" s="291"/>
      <c r="M65" s="161">
        <f t="shared" si="4"/>
        <v>0</v>
      </c>
      <c r="N65" s="189" t="str">
        <f t="shared" si="7"/>
        <v/>
      </c>
      <c r="O65" s="162">
        <f t="shared" si="4"/>
        <v>0</v>
      </c>
      <c r="P65" s="191" t="str">
        <f t="shared" si="8"/>
        <v/>
      </c>
      <c r="Q65" s="163" t="str">
        <f t="shared" si="4"/>
        <v/>
      </c>
      <c r="S65" s="26"/>
    </row>
    <row r="66" spans="2:38" ht="28.5" customHeight="1">
      <c r="B66" s="158" t="str">
        <f t="shared" si="2"/>
        <v>11</v>
      </c>
      <c r="C66" s="159">
        <f t="shared" si="2"/>
        <v>0</v>
      </c>
      <c r="D66" s="160">
        <f t="shared" si="3"/>
        <v>0</v>
      </c>
      <c r="E66" s="290">
        <f t="shared" si="3"/>
        <v>0</v>
      </c>
      <c r="F66" s="291"/>
      <c r="G66" s="291"/>
      <c r="H66" s="291"/>
      <c r="I66" s="291"/>
      <c r="J66" s="291"/>
      <c r="K66" s="291"/>
      <c r="L66" s="291"/>
      <c r="M66" s="161">
        <f t="shared" si="4"/>
        <v>0</v>
      </c>
      <c r="N66" s="189" t="str">
        <f t="shared" si="7"/>
        <v/>
      </c>
      <c r="O66" s="162">
        <f t="shared" si="4"/>
        <v>0</v>
      </c>
      <c r="P66" s="191" t="str">
        <f t="shared" si="8"/>
        <v/>
      </c>
      <c r="Q66" s="163" t="str">
        <f t="shared" si="4"/>
        <v/>
      </c>
      <c r="S66" s="26"/>
    </row>
    <row r="67" spans="2:38" ht="28.5" customHeight="1">
      <c r="B67" s="158" t="str">
        <f t="shared" si="2"/>
        <v>12</v>
      </c>
      <c r="C67" s="159">
        <f t="shared" si="2"/>
        <v>0</v>
      </c>
      <c r="D67" s="160">
        <f t="shared" si="3"/>
        <v>0</v>
      </c>
      <c r="E67" s="290">
        <f t="shared" si="3"/>
        <v>0</v>
      </c>
      <c r="F67" s="291"/>
      <c r="G67" s="291"/>
      <c r="H67" s="291"/>
      <c r="I67" s="291"/>
      <c r="J67" s="291"/>
      <c r="K67" s="291"/>
      <c r="L67" s="291"/>
      <c r="M67" s="161">
        <f t="shared" si="4"/>
        <v>0</v>
      </c>
      <c r="N67" s="189" t="str">
        <f t="shared" si="7"/>
        <v/>
      </c>
      <c r="O67" s="162">
        <f t="shared" si="4"/>
        <v>0</v>
      </c>
      <c r="P67" s="191" t="str">
        <f t="shared" si="8"/>
        <v/>
      </c>
      <c r="Q67" s="163" t="str">
        <f t="shared" si="4"/>
        <v/>
      </c>
      <c r="S67" s="26"/>
    </row>
    <row r="68" spans="2:38" ht="28.5" customHeight="1">
      <c r="B68" s="158" t="str">
        <f t="shared" si="2"/>
        <v>13</v>
      </c>
      <c r="C68" s="159">
        <f t="shared" si="2"/>
        <v>0</v>
      </c>
      <c r="D68" s="160">
        <f t="shared" si="3"/>
        <v>0</v>
      </c>
      <c r="E68" s="290">
        <f t="shared" si="3"/>
        <v>0</v>
      </c>
      <c r="F68" s="291"/>
      <c r="G68" s="291"/>
      <c r="H68" s="291"/>
      <c r="I68" s="291"/>
      <c r="J68" s="291"/>
      <c r="K68" s="291"/>
      <c r="L68" s="291"/>
      <c r="M68" s="161">
        <f t="shared" si="4"/>
        <v>0</v>
      </c>
      <c r="N68" s="189" t="str">
        <f t="shared" si="7"/>
        <v/>
      </c>
      <c r="O68" s="162">
        <f t="shared" si="4"/>
        <v>0</v>
      </c>
      <c r="P68" s="191" t="str">
        <f t="shared" si="8"/>
        <v/>
      </c>
      <c r="Q68" s="163" t="str">
        <f t="shared" si="4"/>
        <v/>
      </c>
      <c r="S68" s="26"/>
    </row>
    <row r="69" spans="2:38" ht="28.5" customHeight="1">
      <c r="B69" s="158" t="str">
        <f t="shared" si="2"/>
        <v>14</v>
      </c>
      <c r="C69" s="159">
        <f t="shared" si="2"/>
        <v>0</v>
      </c>
      <c r="D69" s="160">
        <f t="shared" si="3"/>
        <v>0</v>
      </c>
      <c r="E69" s="290">
        <f t="shared" si="3"/>
        <v>0</v>
      </c>
      <c r="F69" s="291"/>
      <c r="G69" s="291"/>
      <c r="H69" s="291"/>
      <c r="I69" s="291"/>
      <c r="J69" s="291"/>
      <c r="K69" s="291"/>
      <c r="L69" s="291"/>
      <c r="M69" s="161">
        <f t="shared" si="4"/>
        <v>0</v>
      </c>
      <c r="N69" s="189" t="str">
        <f t="shared" si="7"/>
        <v/>
      </c>
      <c r="O69" s="162">
        <f t="shared" si="4"/>
        <v>0</v>
      </c>
      <c r="P69" s="191" t="str">
        <f t="shared" si="8"/>
        <v/>
      </c>
      <c r="Q69" s="163" t="str">
        <f t="shared" si="4"/>
        <v/>
      </c>
      <c r="S69" s="26"/>
    </row>
    <row r="70" spans="2:38" ht="28.5" customHeight="1">
      <c r="B70" s="193">
        <v>15</v>
      </c>
      <c r="C70" s="164">
        <f>C31</f>
        <v>0</v>
      </c>
      <c r="D70" s="165">
        <f t="shared" si="3"/>
        <v>0</v>
      </c>
      <c r="E70" s="292">
        <f t="shared" si="3"/>
        <v>0</v>
      </c>
      <c r="F70" s="293"/>
      <c r="G70" s="293"/>
      <c r="H70" s="293"/>
      <c r="I70" s="293"/>
      <c r="J70" s="293"/>
      <c r="K70" s="293"/>
      <c r="L70" s="293"/>
      <c r="M70" s="166">
        <f t="shared" si="4"/>
        <v>0</v>
      </c>
      <c r="N70" s="190" t="str">
        <f t="shared" si="7"/>
        <v/>
      </c>
      <c r="O70" s="167">
        <f t="shared" si="4"/>
        <v>0</v>
      </c>
      <c r="P70" s="192" t="str">
        <f t="shared" si="8"/>
        <v/>
      </c>
      <c r="Q70" s="168" t="str">
        <f t="shared" si="4"/>
        <v/>
      </c>
      <c r="S70" s="32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  <c r="AI70" s="116"/>
      <c r="AJ70" s="116"/>
      <c r="AK70" s="114"/>
      <c r="AL70" s="114"/>
    </row>
    <row r="71" spans="2:38" ht="28.5" customHeight="1">
      <c r="B71" s="136"/>
      <c r="C71" s="139" t="s">
        <v>47</v>
      </c>
      <c r="D71" s="139"/>
      <c r="E71" s="140"/>
      <c r="F71" s="141"/>
      <c r="G71" s="141"/>
      <c r="H71" s="141"/>
      <c r="I71" s="141"/>
      <c r="J71" s="141"/>
      <c r="K71" s="141"/>
      <c r="L71" s="141"/>
      <c r="M71" s="70"/>
      <c r="N71" s="222" t="s">
        <v>46</v>
      </c>
      <c r="O71" s="223"/>
      <c r="P71" s="62" t="s">
        <v>40</v>
      </c>
      <c r="Q71" s="94">
        <f t="shared" ref="Q71:Q76" si="9">Q32</f>
        <v>16000</v>
      </c>
      <c r="S71" s="32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6"/>
      <c r="AJ71" s="116"/>
      <c r="AK71" s="114"/>
      <c r="AL71" s="114"/>
    </row>
    <row r="72" spans="2:38" ht="28.5" customHeight="1">
      <c r="B72" s="136"/>
      <c r="C72" s="142"/>
      <c r="D72" s="142"/>
      <c r="E72" s="294"/>
      <c r="F72" s="295"/>
      <c r="G72" s="295"/>
      <c r="H72" s="295"/>
      <c r="I72" s="295"/>
      <c r="J72" s="295"/>
      <c r="K72" s="295"/>
      <c r="L72" s="295"/>
      <c r="M72" s="279"/>
      <c r="N72" s="224"/>
      <c r="O72" s="225"/>
      <c r="P72" s="63" t="s">
        <v>41</v>
      </c>
      <c r="Q72" s="95">
        <f t="shared" si="9"/>
        <v>3000</v>
      </c>
      <c r="S72" s="32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6"/>
      <c r="AJ72" s="116"/>
      <c r="AK72" s="114"/>
      <c r="AL72" s="114"/>
    </row>
    <row r="73" spans="2:38" ht="28.5" customHeight="1">
      <c r="B73" s="136"/>
      <c r="C73" s="142"/>
      <c r="D73" s="142"/>
      <c r="E73" s="143"/>
      <c r="F73" s="144"/>
      <c r="G73" s="144"/>
      <c r="H73" s="144"/>
      <c r="I73" s="144"/>
      <c r="J73" s="144"/>
      <c r="K73" s="144"/>
      <c r="L73" s="144"/>
      <c r="M73" s="82"/>
      <c r="N73" s="217"/>
      <c r="O73" s="218"/>
      <c r="P73" s="63" t="s">
        <v>61</v>
      </c>
      <c r="Q73" s="95">
        <f t="shared" si="9"/>
        <v>50000</v>
      </c>
      <c r="S73" s="32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6"/>
      <c r="AJ73" s="116"/>
      <c r="AK73" s="114"/>
      <c r="AL73" s="114"/>
    </row>
    <row r="74" spans="2:38" ht="28.5" customHeight="1">
      <c r="B74" s="136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9"/>
      <c r="N74" s="215" t="s">
        <v>42</v>
      </c>
      <c r="O74" s="216"/>
      <c r="P74" s="64" t="s">
        <v>43</v>
      </c>
      <c r="Q74" s="95">
        <f t="shared" si="9"/>
        <v>1600</v>
      </c>
      <c r="S74" s="32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6"/>
      <c r="AJ74" s="116"/>
      <c r="AK74" s="114"/>
      <c r="AL74" s="114"/>
    </row>
    <row r="75" spans="2:38" ht="28.5" customHeight="1">
      <c r="B75" s="136"/>
      <c r="C75" s="300"/>
      <c r="D75" s="300"/>
      <c r="E75" s="169"/>
      <c r="F75" s="169"/>
      <c r="G75" s="169"/>
      <c r="H75" s="169"/>
      <c r="I75" s="169"/>
      <c r="J75" s="169"/>
      <c r="K75" s="169"/>
      <c r="L75" s="169"/>
      <c r="M75"/>
      <c r="N75" s="217"/>
      <c r="O75" s="218"/>
      <c r="P75" s="64" t="s">
        <v>44</v>
      </c>
      <c r="Q75" s="95">
        <f t="shared" si="9"/>
        <v>240</v>
      </c>
      <c r="S75" s="32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6"/>
      <c r="AJ75" s="116"/>
      <c r="AK75" s="114"/>
      <c r="AL75" s="114"/>
    </row>
    <row r="76" spans="2:38" ht="28.5" customHeight="1">
      <c r="B76" s="136"/>
      <c r="C76" s="296"/>
      <c r="D76" s="296"/>
      <c r="E76" s="301"/>
      <c r="F76" s="301"/>
      <c r="G76" s="302"/>
      <c r="H76" s="302"/>
      <c r="I76" s="304"/>
      <c r="J76" s="304"/>
      <c r="K76" s="304"/>
      <c r="L76" s="304"/>
      <c r="M76"/>
      <c r="N76" s="212" t="s">
        <v>45</v>
      </c>
      <c r="O76" s="213"/>
      <c r="P76" s="214"/>
      <c r="Q76" s="145">
        <f t="shared" si="9"/>
        <v>70840</v>
      </c>
      <c r="S76" s="32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6"/>
      <c r="AJ76" s="116"/>
      <c r="AK76" s="114"/>
      <c r="AL76" s="114"/>
    </row>
    <row r="77" spans="2:38" ht="28.5" customHeight="1">
      <c r="B77" s="52"/>
      <c r="C77" s="303"/>
      <c r="D77" s="303"/>
      <c r="E77" s="303"/>
      <c r="F77" s="304"/>
      <c r="G77" s="304"/>
      <c r="H77" s="304"/>
      <c r="I77" s="304"/>
      <c r="J77" s="304"/>
      <c r="K77" s="304"/>
      <c r="L77" s="304"/>
      <c r="M77"/>
      <c r="N77" s="146" t="s">
        <v>53</v>
      </c>
      <c r="O77" s="147"/>
      <c r="P77" s="170" t="str">
        <f>IF(P38="","",P38)</f>
        <v>水道業務課</v>
      </c>
      <c r="Q77" s="148"/>
      <c r="S77" s="32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6"/>
      <c r="AJ77" s="116"/>
      <c r="AK77" s="114"/>
      <c r="AL77" s="114"/>
    </row>
    <row r="78" spans="2:38" ht="28.5" customHeight="1">
      <c r="B78" s="52"/>
      <c r="C78" s="296"/>
      <c r="D78" s="296"/>
      <c r="E78" s="296"/>
      <c r="F78" s="297"/>
      <c r="G78" s="297"/>
      <c r="H78" s="297"/>
      <c r="I78" s="297"/>
      <c r="J78" s="297"/>
      <c r="K78" s="297"/>
      <c r="L78" s="297"/>
      <c r="M78"/>
      <c r="N78" s="146" t="s">
        <v>54</v>
      </c>
      <c r="Q78" s="146" t="s">
        <v>37</v>
      </c>
      <c r="S78" s="32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6"/>
      <c r="AJ78" s="116"/>
      <c r="AK78" s="114"/>
      <c r="AL78" s="114"/>
    </row>
    <row r="79" spans="2:38" ht="18.75" customHeight="1">
      <c r="C79" s="150"/>
      <c r="S79" s="26"/>
      <c r="T79" s="114"/>
    </row>
    <row r="80" spans="2:38" ht="24" customHeight="1">
      <c r="Q80" s="175"/>
      <c r="S80" s="21"/>
    </row>
    <row r="81" spans="2:38" ht="18.75" customHeight="1">
      <c r="M81" s="171" t="s">
        <v>15</v>
      </c>
      <c r="S81" s="21"/>
    </row>
    <row r="82" spans="2:38" ht="18.75" customHeight="1">
      <c r="M82" s="115"/>
      <c r="P82" s="4" t="s">
        <v>1</v>
      </c>
      <c r="Q82" s="153">
        <f>IF(Q4="","",Q4)</f>
        <v>123</v>
      </c>
      <c r="S82" s="21"/>
    </row>
    <row r="83" spans="2:38" ht="18.75" customHeight="1">
      <c r="D83" s="117" t="s">
        <v>2</v>
      </c>
      <c r="O83" s="207" t="str">
        <f>IF(O44="","",O44)</f>
        <v>安城市桜町１８－２３</v>
      </c>
      <c r="P83" s="207"/>
      <c r="Q83" s="207"/>
      <c r="S83" s="21"/>
    </row>
    <row r="84" spans="2:38" ht="13.5" customHeight="1">
      <c r="N84" s="4" t="s">
        <v>19</v>
      </c>
      <c r="O84" s="207"/>
      <c r="P84" s="207"/>
      <c r="Q84" s="207"/>
      <c r="S84" s="21"/>
    </row>
    <row r="85" spans="2:38" ht="20.25" customHeight="1">
      <c r="D85" s="56"/>
      <c r="E85" s="118" t="s">
        <v>38</v>
      </c>
      <c r="F85" s="154" t="str">
        <f>IF(F46="","",F46)</f>
        <v/>
      </c>
      <c r="G85" s="118" t="s">
        <v>77</v>
      </c>
      <c r="H85" s="154" t="str">
        <f>IF(H46="","",H46)</f>
        <v/>
      </c>
      <c r="I85" s="118" t="s">
        <v>78</v>
      </c>
      <c r="J85" s="154" t="str">
        <f>IF(J46="","",J46)</f>
        <v/>
      </c>
      <c r="K85" s="120" t="s">
        <v>5</v>
      </c>
      <c r="N85" s="4"/>
      <c r="O85" s="208"/>
      <c r="P85" s="208"/>
      <c r="Q85" s="208"/>
      <c r="S85" s="21"/>
    </row>
    <row r="86" spans="2:38" ht="13.5" customHeight="1">
      <c r="D86" s="56"/>
      <c r="E86" s="121"/>
      <c r="F86" s="122"/>
      <c r="G86" s="121"/>
      <c r="H86" s="122"/>
      <c r="I86" s="121"/>
      <c r="J86" s="122"/>
      <c r="O86" s="209" t="str">
        <f>IF(O47="","",O47)</f>
        <v>（株）●●サービス
代表取締役　▲▲　▲▲</v>
      </c>
      <c r="P86" s="209"/>
      <c r="Q86" s="209"/>
      <c r="S86" s="21"/>
    </row>
    <row r="87" spans="2:38" ht="20.25" customHeight="1">
      <c r="D87" s="14"/>
      <c r="E87" s="248" t="s">
        <v>6</v>
      </c>
      <c r="F87" s="249"/>
      <c r="G87" s="251">
        <f>G48</f>
        <v>70840</v>
      </c>
      <c r="H87" s="251"/>
      <c r="I87" s="251"/>
      <c r="J87" s="251"/>
      <c r="K87" s="251"/>
      <c r="L87" s="253" t="s">
        <v>7</v>
      </c>
      <c r="N87" s="4" t="s">
        <v>18</v>
      </c>
      <c r="O87" s="210"/>
      <c r="P87" s="210"/>
      <c r="Q87" s="210"/>
      <c r="S87" s="21"/>
    </row>
    <row r="88" spans="2:38" ht="20.25" customHeight="1">
      <c r="D88" s="15"/>
      <c r="E88" s="250"/>
      <c r="F88" s="250"/>
      <c r="G88" s="252"/>
      <c r="H88" s="252"/>
      <c r="I88" s="252"/>
      <c r="J88" s="252"/>
      <c r="K88" s="252"/>
      <c r="L88" s="254"/>
      <c r="N88" s="123" t="s">
        <v>17</v>
      </c>
      <c r="O88" s="211"/>
      <c r="P88" s="211"/>
      <c r="Q88" s="211"/>
      <c r="S88" s="21"/>
    </row>
    <row r="89" spans="2:38" ht="9" customHeight="1">
      <c r="E89" s="91"/>
      <c r="F89" s="91"/>
      <c r="G89" s="155"/>
      <c r="H89" s="155"/>
      <c r="I89" s="155"/>
      <c r="J89" s="155"/>
      <c r="K89" s="155"/>
      <c r="L89" s="125"/>
      <c r="N89" s="123"/>
      <c r="P89" s="156"/>
      <c r="Q89" s="156"/>
      <c r="S89" s="21"/>
    </row>
    <row r="90" spans="2:38" ht="20.25" customHeight="1">
      <c r="E90" s="91"/>
      <c r="F90" s="91"/>
      <c r="G90" s="155"/>
      <c r="H90" s="155"/>
      <c r="I90" s="155"/>
      <c r="J90" s="155"/>
      <c r="K90" s="155"/>
      <c r="L90" s="125"/>
      <c r="M90" s="128" t="s">
        <v>57</v>
      </c>
      <c r="O90" s="126"/>
      <c r="P90" s="127"/>
      <c r="Q90" s="127"/>
      <c r="S90" s="21"/>
    </row>
    <row r="91" spans="2:38" ht="19.8" customHeight="1">
      <c r="D91" s="172" t="s">
        <v>36</v>
      </c>
      <c r="M91" s="130"/>
      <c r="N91" s="4"/>
      <c r="O91" s="307" t="str">
        <f>O52</f>
        <v>T1234567891234</v>
      </c>
      <c r="P91" s="308"/>
      <c r="Q91" s="308"/>
      <c r="S91" s="21"/>
    </row>
    <row r="92" spans="2:38" ht="19.8" customHeight="1">
      <c r="D92" s="129"/>
      <c r="M92" s="130"/>
      <c r="N92" s="131" t="str">
        <f>N53</f>
        <v>□</v>
      </c>
      <c r="O92" s="132" t="s">
        <v>60</v>
      </c>
      <c r="P92" s="133"/>
      <c r="Q92" s="133"/>
      <c r="S92" s="32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6"/>
      <c r="AJ92" s="116"/>
      <c r="AK92" s="114"/>
      <c r="AL92" s="114"/>
    </row>
    <row r="93" spans="2:38" ht="6" customHeight="1">
      <c r="D93" s="120"/>
      <c r="S93" s="21"/>
      <c r="T93" s="114"/>
    </row>
    <row r="94" spans="2:38" ht="28.5" customHeight="1">
      <c r="B94" s="134" t="str">
        <f t="shared" ref="B94:B109" si="10">B16</f>
        <v>No</v>
      </c>
      <c r="C94" s="262" t="str">
        <f t="shared" ref="C94:C109" si="11">C55</f>
        <v>取引
年月日</v>
      </c>
      <c r="D94" s="263"/>
      <c r="E94" s="305" t="s">
        <v>9</v>
      </c>
      <c r="F94" s="306"/>
      <c r="G94" s="306"/>
      <c r="H94" s="306"/>
      <c r="I94" s="306"/>
      <c r="J94" s="306"/>
      <c r="K94" s="306"/>
      <c r="L94" s="306"/>
      <c r="M94" s="135" t="s">
        <v>39</v>
      </c>
      <c r="N94" s="17" t="s">
        <v>10</v>
      </c>
      <c r="O94" s="22" t="s">
        <v>16</v>
      </c>
      <c r="P94" s="17" t="s">
        <v>11</v>
      </c>
      <c r="Q94" s="18" t="s">
        <v>12</v>
      </c>
      <c r="S94" s="21"/>
      <c r="T94" s="114"/>
    </row>
    <row r="95" spans="2:38" ht="28.5" customHeight="1">
      <c r="B95" s="158" t="str">
        <f t="shared" si="10"/>
        <v>1</v>
      </c>
      <c r="C95" s="159">
        <f t="shared" si="11"/>
        <v>10</v>
      </c>
      <c r="D95" s="160">
        <f t="shared" ref="D95:E109" si="12">D56</f>
        <v>3</v>
      </c>
      <c r="E95" s="290" t="str">
        <f t="shared" si="12"/>
        <v>コピー用紙</v>
      </c>
      <c r="F95" s="291"/>
      <c r="G95" s="291"/>
      <c r="H95" s="291"/>
      <c r="I95" s="291"/>
      <c r="J95" s="291"/>
      <c r="K95" s="291"/>
      <c r="L95" s="291"/>
      <c r="M95" s="161">
        <f t="shared" ref="M95:Q109" si="13">M56</f>
        <v>0</v>
      </c>
      <c r="N95" s="189">
        <f t="shared" ref="N95:N100" si="14">IF(N56="","",N56)</f>
        <v>10</v>
      </c>
      <c r="O95" s="162" t="str">
        <f t="shared" si="13"/>
        <v>箱</v>
      </c>
      <c r="P95" s="191">
        <f t="shared" si="13"/>
        <v>1000</v>
      </c>
      <c r="Q95" s="163">
        <f t="shared" si="13"/>
        <v>10000</v>
      </c>
      <c r="S95" s="21"/>
    </row>
    <row r="96" spans="2:38" ht="28.5" customHeight="1">
      <c r="B96" s="158" t="str">
        <f t="shared" si="10"/>
        <v>2</v>
      </c>
      <c r="C96" s="159">
        <f t="shared" si="11"/>
        <v>10</v>
      </c>
      <c r="D96" s="160">
        <f t="shared" si="12"/>
        <v>3</v>
      </c>
      <c r="E96" s="290" t="str">
        <f t="shared" si="12"/>
        <v>電池</v>
      </c>
      <c r="F96" s="291"/>
      <c r="G96" s="291"/>
      <c r="H96" s="291"/>
      <c r="I96" s="291"/>
      <c r="J96" s="291"/>
      <c r="K96" s="291"/>
      <c r="L96" s="291"/>
      <c r="M96" s="161">
        <f t="shared" si="13"/>
        <v>0</v>
      </c>
      <c r="N96" s="189">
        <f t="shared" si="14"/>
        <v>20</v>
      </c>
      <c r="O96" s="162" t="str">
        <f t="shared" si="13"/>
        <v>個</v>
      </c>
      <c r="P96" s="191">
        <f t="shared" si="13"/>
        <v>300</v>
      </c>
      <c r="Q96" s="163">
        <f t="shared" si="13"/>
        <v>6000</v>
      </c>
      <c r="S96" s="21"/>
    </row>
    <row r="97" spans="2:19" ht="28.5" customHeight="1">
      <c r="B97" s="158" t="str">
        <f t="shared" si="10"/>
        <v>3</v>
      </c>
      <c r="C97" s="159">
        <f t="shared" si="11"/>
        <v>10</v>
      </c>
      <c r="D97" s="160">
        <f t="shared" si="12"/>
        <v>3</v>
      </c>
      <c r="E97" s="290" t="str">
        <f t="shared" si="12"/>
        <v>ペットボトルお茶５００ｍｌ</v>
      </c>
      <c r="F97" s="291"/>
      <c r="G97" s="291"/>
      <c r="H97" s="291"/>
      <c r="I97" s="291"/>
      <c r="J97" s="291"/>
      <c r="K97" s="291"/>
      <c r="L97" s="291"/>
      <c r="M97" s="161" t="str">
        <f t="shared" si="13"/>
        <v>※</v>
      </c>
      <c r="N97" s="189">
        <f t="shared" si="14"/>
        <v>20</v>
      </c>
      <c r="O97" s="162" t="str">
        <f t="shared" si="13"/>
        <v>本</v>
      </c>
      <c r="P97" s="191">
        <f t="shared" si="13"/>
        <v>150</v>
      </c>
      <c r="Q97" s="163">
        <f t="shared" si="13"/>
        <v>3000</v>
      </c>
      <c r="S97" s="21"/>
    </row>
    <row r="98" spans="2:19" ht="28.5" customHeight="1">
      <c r="B98" s="158" t="str">
        <f t="shared" si="10"/>
        <v>4</v>
      </c>
      <c r="C98" s="159">
        <f t="shared" si="11"/>
        <v>10</v>
      </c>
      <c r="D98" s="160">
        <f t="shared" si="12"/>
        <v>3</v>
      </c>
      <c r="E98" s="290" t="str">
        <f t="shared" si="12"/>
        <v>●●保険料</v>
      </c>
      <c r="F98" s="291"/>
      <c r="G98" s="291"/>
      <c r="H98" s="291"/>
      <c r="I98" s="291"/>
      <c r="J98" s="291"/>
      <c r="K98" s="291"/>
      <c r="L98" s="291"/>
      <c r="M98" s="161" t="str">
        <f t="shared" si="13"/>
        <v>○</v>
      </c>
      <c r="N98" s="189">
        <f t="shared" si="14"/>
        <v>1</v>
      </c>
      <c r="O98" s="162" t="str">
        <f t="shared" si="13"/>
        <v>式</v>
      </c>
      <c r="P98" s="191">
        <f t="shared" si="13"/>
        <v>50000</v>
      </c>
      <c r="Q98" s="163">
        <f t="shared" si="13"/>
        <v>50000</v>
      </c>
      <c r="S98" s="21"/>
    </row>
    <row r="99" spans="2:19" ht="28.5" customHeight="1">
      <c r="B99" s="158" t="str">
        <f t="shared" si="10"/>
        <v>5</v>
      </c>
      <c r="C99" s="159">
        <f t="shared" si="11"/>
        <v>0</v>
      </c>
      <c r="D99" s="160">
        <f t="shared" si="12"/>
        <v>0</v>
      </c>
      <c r="E99" s="290">
        <f t="shared" si="12"/>
        <v>0</v>
      </c>
      <c r="F99" s="291"/>
      <c r="G99" s="291"/>
      <c r="H99" s="291"/>
      <c r="I99" s="291"/>
      <c r="J99" s="291"/>
      <c r="K99" s="291"/>
      <c r="L99" s="291"/>
      <c r="M99" s="161">
        <f t="shared" si="13"/>
        <v>0</v>
      </c>
      <c r="N99" s="189" t="str">
        <f t="shared" si="14"/>
        <v/>
      </c>
      <c r="O99" s="162">
        <f t="shared" si="13"/>
        <v>0</v>
      </c>
      <c r="P99" s="191" t="str">
        <f t="shared" si="13"/>
        <v/>
      </c>
      <c r="Q99" s="163" t="str">
        <f t="shared" si="13"/>
        <v/>
      </c>
      <c r="S99" s="21"/>
    </row>
    <row r="100" spans="2:19" ht="28.5" customHeight="1">
      <c r="B100" s="158" t="str">
        <f t="shared" si="10"/>
        <v>6</v>
      </c>
      <c r="C100" s="159">
        <f t="shared" si="11"/>
        <v>0</v>
      </c>
      <c r="D100" s="160">
        <f t="shared" si="12"/>
        <v>0</v>
      </c>
      <c r="E100" s="290">
        <f t="shared" si="12"/>
        <v>0</v>
      </c>
      <c r="F100" s="291"/>
      <c r="G100" s="291"/>
      <c r="H100" s="291"/>
      <c r="I100" s="291"/>
      <c r="J100" s="291"/>
      <c r="K100" s="291"/>
      <c r="L100" s="291"/>
      <c r="M100" s="161">
        <f t="shared" si="13"/>
        <v>0</v>
      </c>
      <c r="N100" s="189" t="str">
        <f t="shared" si="14"/>
        <v/>
      </c>
      <c r="O100" s="162">
        <f t="shared" si="13"/>
        <v>0</v>
      </c>
      <c r="P100" s="191" t="str">
        <f t="shared" si="13"/>
        <v/>
      </c>
      <c r="Q100" s="163" t="str">
        <f t="shared" si="13"/>
        <v/>
      </c>
      <c r="S100" s="21"/>
    </row>
    <row r="101" spans="2:19" ht="28.5" customHeight="1">
      <c r="B101" s="158" t="str">
        <f t="shared" si="10"/>
        <v>7</v>
      </c>
      <c r="C101" s="159">
        <f t="shared" si="11"/>
        <v>0</v>
      </c>
      <c r="D101" s="160">
        <f t="shared" si="12"/>
        <v>0</v>
      </c>
      <c r="E101" s="290">
        <f t="shared" si="12"/>
        <v>0</v>
      </c>
      <c r="F101" s="291"/>
      <c r="G101" s="291"/>
      <c r="H101" s="291"/>
      <c r="I101" s="291"/>
      <c r="J101" s="291"/>
      <c r="K101" s="291"/>
      <c r="L101" s="291"/>
      <c r="M101" s="161">
        <f t="shared" si="13"/>
        <v>0</v>
      </c>
      <c r="N101" s="189" t="str">
        <f t="shared" ref="N101:N109" si="15">IF(N62="","",N62)</f>
        <v/>
      </c>
      <c r="O101" s="162">
        <f t="shared" si="13"/>
        <v>0</v>
      </c>
      <c r="P101" s="191" t="str">
        <f t="shared" si="13"/>
        <v/>
      </c>
      <c r="Q101" s="163" t="str">
        <f t="shared" si="13"/>
        <v/>
      </c>
      <c r="S101" s="21"/>
    </row>
    <row r="102" spans="2:19" ht="28.5" customHeight="1">
      <c r="B102" s="158" t="str">
        <f t="shared" si="10"/>
        <v>8</v>
      </c>
      <c r="C102" s="159">
        <f t="shared" si="11"/>
        <v>0</v>
      </c>
      <c r="D102" s="160">
        <f t="shared" si="12"/>
        <v>0</v>
      </c>
      <c r="E102" s="290">
        <f t="shared" si="12"/>
        <v>0</v>
      </c>
      <c r="F102" s="291"/>
      <c r="G102" s="291"/>
      <c r="H102" s="291"/>
      <c r="I102" s="291"/>
      <c r="J102" s="291"/>
      <c r="K102" s="291"/>
      <c r="L102" s="291"/>
      <c r="M102" s="161">
        <f t="shared" si="13"/>
        <v>0</v>
      </c>
      <c r="N102" s="189" t="str">
        <f t="shared" si="15"/>
        <v/>
      </c>
      <c r="O102" s="162">
        <f t="shared" si="13"/>
        <v>0</v>
      </c>
      <c r="P102" s="191" t="str">
        <f t="shared" si="13"/>
        <v/>
      </c>
      <c r="Q102" s="163" t="str">
        <f t="shared" si="13"/>
        <v/>
      </c>
      <c r="S102" s="21"/>
    </row>
    <row r="103" spans="2:19" ht="28.5" customHeight="1">
      <c r="B103" s="158" t="str">
        <f t="shared" si="10"/>
        <v>9</v>
      </c>
      <c r="C103" s="159">
        <f t="shared" si="11"/>
        <v>0</v>
      </c>
      <c r="D103" s="160">
        <f t="shared" si="12"/>
        <v>0</v>
      </c>
      <c r="E103" s="290">
        <f t="shared" si="12"/>
        <v>0</v>
      </c>
      <c r="F103" s="291"/>
      <c r="G103" s="291"/>
      <c r="H103" s="291"/>
      <c r="I103" s="291"/>
      <c r="J103" s="291"/>
      <c r="K103" s="291"/>
      <c r="L103" s="291"/>
      <c r="M103" s="161">
        <f t="shared" si="13"/>
        <v>0</v>
      </c>
      <c r="N103" s="189" t="str">
        <f t="shared" si="15"/>
        <v/>
      </c>
      <c r="O103" s="162">
        <f t="shared" si="13"/>
        <v>0</v>
      </c>
      <c r="P103" s="191" t="str">
        <f t="shared" si="13"/>
        <v/>
      </c>
      <c r="Q103" s="163" t="str">
        <f t="shared" si="13"/>
        <v/>
      </c>
      <c r="S103" s="21"/>
    </row>
    <row r="104" spans="2:19" ht="28.5" customHeight="1">
      <c r="B104" s="158" t="str">
        <f t="shared" si="10"/>
        <v>10</v>
      </c>
      <c r="C104" s="159">
        <f t="shared" si="11"/>
        <v>0</v>
      </c>
      <c r="D104" s="160">
        <f t="shared" si="12"/>
        <v>0</v>
      </c>
      <c r="E104" s="290">
        <f t="shared" si="12"/>
        <v>0</v>
      </c>
      <c r="F104" s="291"/>
      <c r="G104" s="291"/>
      <c r="H104" s="291"/>
      <c r="I104" s="291"/>
      <c r="J104" s="291"/>
      <c r="K104" s="291"/>
      <c r="L104" s="291"/>
      <c r="M104" s="161">
        <f t="shared" si="13"/>
        <v>0</v>
      </c>
      <c r="N104" s="189" t="str">
        <f t="shared" si="15"/>
        <v/>
      </c>
      <c r="O104" s="162">
        <f t="shared" si="13"/>
        <v>0</v>
      </c>
      <c r="P104" s="191" t="str">
        <f t="shared" si="13"/>
        <v/>
      </c>
      <c r="Q104" s="163" t="str">
        <f t="shared" si="13"/>
        <v/>
      </c>
      <c r="S104" s="21"/>
    </row>
    <row r="105" spans="2:19" ht="28.5" customHeight="1">
      <c r="B105" s="158" t="str">
        <f t="shared" si="10"/>
        <v>11</v>
      </c>
      <c r="C105" s="159">
        <f t="shared" si="11"/>
        <v>0</v>
      </c>
      <c r="D105" s="160">
        <f t="shared" si="12"/>
        <v>0</v>
      </c>
      <c r="E105" s="290">
        <f t="shared" si="12"/>
        <v>0</v>
      </c>
      <c r="F105" s="291"/>
      <c r="G105" s="291"/>
      <c r="H105" s="291"/>
      <c r="I105" s="291"/>
      <c r="J105" s="291"/>
      <c r="K105" s="291"/>
      <c r="L105" s="291"/>
      <c r="M105" s="161">
        <f t="shared" si="13"/>
        <v>0</v>
      </c>
      <c r="N105" s="189" t="str">
        <f t="shared" si="15"/>
        <v/>
      </c>
      <c r="O105" s="162">
        <f t="shared" si="13"/>
        <v>0</v>
      </c>
      <c r="P105" s="191" t="str">
        <f t="shared" si="13"/>
        <v/>
      </c>
      <c r="Q105" s="163" t="str">
        <f t="shared" si="13"/>
        <v/>
      </c>
      <c r="S105" s="21"/>
    </row>
    <row r="106" spans="2:19" ht="28.5" customHeight="1">
      <c r="B106" s="158" t="str">
        <f t="shared" si="10"/>
        <v>12</v>
      </c>
      <c r="C106" s="159">
        <f t="shared" si="11"/>
        <v>0</v>
      </c>
      <c r="D106" s="160">
        <f t="shared" si="12"/>
        <v>0</v>
      </c>
      <c r="E106" s="290">
        <f t="shared" si="12"/>
        <v>0</v>
      </c>
      <c r="F106" s="291"/>
      <c r="G106" s="291"/>
      <c r="H106" s="291"/>
      <c r="I106" s="291"/>
      <c r="J106" s="291"/>
      <c r="K106" s="291"/>
      <c r="L106" s="291"/>
      <c r="M106" s="161">
        <f t="shared" si="13"/>
        <v>0</v>
      </c>
      <c r="N106" s="189" t="str">
        <f t="shared" si="15"/>
        <v/>
      </c>
      <c r="O106" s="162">
        <f t="shared" si="13"/>
        <v>0</v>
      </c>
      <c r="P106" s="191" t="str">
        <f t="shared" si="13"/>
        <v/>
      </c>
      <c r="Q106" s="163" t="str">
        <f t="shared" si="13"/>
        <v/>
      </c>
      <c r="S106" s="21"/>
    </row>
    <row r="107" spans="2:19" ht="28.5" customHeight="1">
      <c r="B107" s="158" t="str">
        <f t="shared" si="10"/>
        <v>13</v>
      </c>
      <c r="C107" s="159">
        <f t="shared" si="11"/>
        <v>0</v>
      </c>
      <c r="D107" s="160">
        <f t="shared" si="12"/>
        <v>0</v>
      </c>
      <c r="E107" s="290">
        <f t="shared" si="12"/>
        <v>0</v>
      </c>
      <c r="F107" s="291"/>
      <c r="G107" s="291"/>
      <c r="H107" s="291"/>
      <c r="I107" s="291"/>
      <c r="J107" s="291"/>
      <c r="K107" s="291"/>
      <c r="L107" s="291"/>
      <c r="M107" s="161">
        <f t="shared" si="13"/>
        <v>0</v>
      </c>
      <c r="N107" s="189" t="str">
        <f t="shared" si="15"/>
        <v/>
      </c>
      <c r="O107" s="162">
        <f t="shared" si="13"/>
        <v>0</v>
      </c>
      <c r="P107" s="191" t="str">
        <f t="shared" si="13"/>
        <v/>
      </c>
      <c r="Q107" s="163" t="str">
        <f t="shared" si="13"/>
        <v/>
      </c>
      <c r="S107" s="21"/>
    </row>
    <row r="108" spans="2:19" ht="28.5" customHeight="1">
      <c r="B108" s="158" t="str">
        <f t="shared" si="10"/>
        <v>14</v>
      </c>
      <c r="C108" s="159">
        <f t="shared" si="11"/>
        <v>0</v>
      </c>
      <c r="D108" s="160">
        <f t="shared" si="12"/>
        <v>0</v>
      </c>
      <c r="E108" s="290">
        <f t="shared" si="12"/>
        <v>0</v>
      </c>
      <c r="F108" s="291"/>
      <c r="G108" s="291"/>
      <c r="H108" s="291"/>
      <c r="I108" s="291"/>
      <c r="J108" s="291"/>
      <c r="K108" s="291"/>
      <c r="L108" s="291"/>
      <c r="M108" s="161">
        <f t="shared" si="13"/>
        <v>0</v>
      </c>
      <c r="N108" s="189" t="str">
        <f t="shared" si="15"/>
        <v/>
      </c>
      <c r="O108" s="162">
        <f t="shared" si="13"/>
        <v>0</v>
      </c>
      <c r="P108" s="191" t="str">
        <f t="shared" si="13"/>
        <v/>
      </c>
      <c r="Q108" s="163" t="str">
        <f t="shared" si="13"/>
        <v/>
      </c>
      <c r="S108" s="21"/>
    </row>
    <row r="109" spans="2:19" ht="28.5" customHeight="1">
      <c r="B109" s="158" t="str">
        <f t="shared" si="10"/>
        <v>15</v>
      </c>
      <c r="C109" s="164">
        <f t="shared" si="11"/>
        <v>0</v>
      </c>
      <c r="D109" s="165">
        <f t="shared" si="12"/>
        <v>0</v>
      </c>
      <c r="E109" s="292">
        <f t="shared" si="12"/>
        <v>0</v>
      </c>
      <c r="F109" s="293"/>
      <c r="G109" s="293"/>
      <c r="H109" s="293"/>
      <c r="I109" s="293"/>
      <c r="J109" s="293"/>
      <c r="K109" s="293"/>
      <c r="L109" s="293"/>
      <c r="M109" s="166">
        <f t="shared" si="13"/>
        <v>0</v>
      </c>
      <c r="N109" s="190" t="str">
        <f t="shared" si="15"/>
        <v/>
      </c>
      <c r="O109" s="167">
        <f t="shared" si="13"/>
        <v>0</v>
      </c>
      <c r="P109" s="192" t="str">
        <f t="shared" si="13"/>
        <v/>
      </c>
      <c r="Q109" s="168" t="str">
        <f t="shared" si="13"/>
        <v/>
      </c>
      <c r="S109" s="21"/>
    </row>
    <row r="110" spans="2:19" ht="28.5" customHeight="1">
      <c r="B110" s="158"/>
      <c r="C110" s="139" t="s">
        <v>47</v>
      </c>
      <c r="D110" s="139"/>
      <c r="E110" s="140"/>
      <c r="F110" s="141"/>
      <c r="G110" s="141"/>
      <c r="H110" s="141"/>
      <c r="I110" s="141"/>
      <c r="J110" s="141"/>
      <c r="K110" s="141"/>
      <c r="L110" s="141"/>
      <c r="M110" s="70"/>
      <c r="N110" s="222" t="s">
        <v>46</v>
      </c>
      <c r="O110" s="223"/>
      <c r="P110" s="62" t="s">
        <v>40</v>
      </c>
      <c r="Q110" s="94">
        <f t="shared" ref="Q110:Q115" si="16">Q71</f>
        <v>16000</v>
      </c>
      <c r="S110" s="21"/>
    </row>
    <row r="111" spans="2:19" ht="28.5" customHeight="1">
      <c r="B111" s="158"/>
      <c r="C111" s="142"/>
      <c r="D111" s="142"/>
      <c r="E111" s="294"/>
      <c r="F111" s="295"/>
      <c r="G111" s="295"/>
      <c r="H111" s="295"/>
      <c r="I111" s="295"/>
      <c r="J111" s="295"/>
      <c r="K111" s="295"/>
      <c r="L111" s="295"/>
      <c r="M111" s="279"/>
      <c r="N111" s="224"/>
      <c r="O111" s="225"/>
      <c r="P111" s="63" t="s">
        <v>41</v>
      </c>
      <c r="Q111" s="95">
        <f t="shared" si="16"/>
        <v>3000</v>
      </c>
      <c r="S111" s="21"/>
    </row>
    <row r="112" spans="2:19" ht="28.5" customHeight="1">
      <c r="B112" s="158"/>
      <c r="C112" s="142"/>
      <c r="D112" s="142"/>
      <c r="E112" s="143"/>
      <c r="F112" s="144"/>
      <c r="G112" s="144"/>
      <c r="H112" s="144"/>
      <c r="I112" s="144"/>
      <c r="J112" s="144"/>
      <c r="K112" s="144"/>
      <c r="L112" s="144"/>
      <c r="M112" s="82"/>
      <c r="N112" s="217"/>
      <c r="O112" s="218"/>
      <c r="P112" s="63" t="s">
        <v>61</v>
      </c>
      <c r="Q112" s="95">
        <f t="shared" si="16"/>
        <v>50000</v>
      </c>
      <c r="S112" s="21"/>
    </row>
    <row r="113" spans="2:19" ht="28.5" customHeight="1">
      <c r="B113" s="15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9"/>
      <c r="N113" s="215" t="s">
        <v>42</v>
      </c>
      <c r="O113" s="216"/>
      <c r="P113" s="64" t="s">
        <v>43</v>
      </c>
      <c r="Q113" s="95">
        <f t="shared" si="16"/>
        <v>1600</v>
      </c>
      <c r="S113" s="21"/>
    </row>
    <row r="114" spans="2:19" ht="28.5" customHeight="1">
      <c r="B114" s="158"/>
      <c r="C114" s="300"/>
      <c r="D114" s="300"/>
      <c r="E114" s="169"/>
      <c r="F114" s="169"/>
      <c r="G114" s="169"/>
      <c r="H114" s="169"/>
      <c r="I114" s="169"/>
      <c r="J114" s="169"/>
      <c r="K114" s="169"/>
      <c r="L114" s="169"/>
      <c r="M114"/>
      <c r="N114" s="217"/>
      <c r="O114" s="218"/>
      <c r="P114" s="64" t="s">
        <v>44</v>
      </c>
      <c r="Q114" s="95">
        <f t="shared" si="16"/>
        <v>240</v>
      </c>
      <c r="S114" s="21"/>
    </row>
    <row r="115" spans="2:19" ht="28.5" customHeight="1">
      <c r="B115" s="158"/>
      <c r="C115" s="296"/>
      <c r="D115" s="296"/>
      <c r="E115" s="301"/>
      <c r="F115" s="301"/>
      <c r="G115" s="302"/>
      <c r="H115" s="302"/>
      <c r="I115" s="304"/>
      <c r="J115" s="304"/>
      <c r="K115" s="304"/>
      <c r="L115" s="304"/>
      <c r="M115"/>
      <c r="N115" s="212" t="s">
        <v>45</v>
      </c>
      <c r="O115" s="213"/>
      <c r="P115" s="214"/>
      <c r="Q115" s="145">
        <f t="shared" si="16"/>
        <v>70840</v>
      </c>
      <c r="S115" s="21"/>
    </row>
    <row r="116" spans="2:19" ht="28.5" customHeight="1">
      <c r="C116" s="303"/>
      <c r="D116" s="303"/>
      <c r="E116" s="303"/>
      <c r="F116" s="304"/>
      <c r="G116" s="304"/>
      <c r="H116" s="304"/>
      <c r="I116" s="304"/>
      <c r="J116" s="304"/>
      <c r="K116" s="304"/>
      <c r="L116" s="304"/>
      <c r="M116"/>
      <c r="N116" s="146" t="s">
        <v>53</v>
      </c>
      <c r="O116" s="147"/>
      <c r="P116" s="170" t="str">
        <f>P77</f>
        <v>水道業務課</v>
      </c>
      <c r="Q116" s="148"/>
      <c r="S116" s="21"/>
    </row>
    <row r="117" spans="2:19" ht="28.5" customHeight="1">
      <c r="C117" s="296"/>
      <c r="D117" s="296"/>
      <c r="E117" s="296"/>
      <c r="F117" s="297"/>
      <c r="G117" s="297"/>
      <c r="H117" s="297"/>
      <c r="I117" s="297"/>
      <c r="J117" s="297"/>
      <c r="K117" s="297"/>
      <c r="L117" s="297"/>
      <c r="M117"/>
      <c r="N117" s="146" t="s">
        <v>54</v>
      </c>
      <c r="Q117" s="146" t="s">
        <v>37</v>
      </c>
      <c r="S117" s="21"/>
    </row>
    <row r="118" spans="2:19" ht="18.75" customHeight="1">
      <c r="C118" s="150"/>
      <c r="O118" s="156"/>
      <c r="P118" s="156"/>
      <c r="S118" s="21"/>
    </row>
    <row r="119" spans="2:19" ht="18.75" customHeight="1">
      <c r="D119" s="56"/>
      <c r="F119" s="287"/>
      <c r="G119" s="288"/>
      <c r="H119" s="288"/>
      <c r="I119" s="288"/>
      <c r="J119" s="288"/>
      <c r="K119" s="56"/>
      <c r="M119" s="146"/>
      <c r="N119" s="150"/>
      <c r="S119" s="21"/>
    </row>
    <row r="120" spans="2:19" ht="18.75" customHeight="1"/>
    <row r="121" spans="2:19" ht="18.75" customHeight="1">
      <c r="D121" s="56"/>
    </row>
    <row r="122" spans="2:19" ht="18.75" customHeight="1">
      <c r="O122" s="287"/>
      <c r="P122" s="287"/>
    </row>
    <row r="123" spans="2:19" ht="18.75" customHeight="1"/>
    <row r="124" spans="2:19" ht="18.75" customHeight="1"/>
    <row r="125" spans="2:19" ht="18.75" customHeight="1"/>
    <row r="126" spans="2:19" ht="18.75" customHeight="1"/>
    <row r="127" spans="2:19" ht="18.75" customHeight="1"/>
    <row r="128" spans="2:19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</sheetData>
  <mergeCells count="114">
    <mergeCell ref="O5:Q7"/>
    <mergeCell ref="O8:Q10"/>
    <mergeCell ref="O13:Q13"/>
    <mergeCell ref="C16:D16"/>
    <mergeCell ref="E16:L16"/>
    <mergeCell ref="E17:L17"/>
    <mergeCell ref="E18:L18"/>
    <mergeCell ref="E19:L19"/>
    <mergeCell ref="E20:L20"/>
    <mergeCell ref="E9:F10"/>
    <mergeCell ref="G9:K10"/>
    <mergeCell ref="L9:L10"/>
    <mergeCell ref="E27:L27"/>
    <mergeCell ref="E28:L28"/>
    <mergeCell ref="E29:L29"/>
    <mergeCell ref="E30:L30"/>
    <mergeCell ref="E31:L31"/>
    <mergeCell ref="N32:O34"/>
    <mergeCell ref="E33:M33"/>
    <mergeCell ref="E21:L21"/>
    <mergeCell ref="E22:L22"/>
    <mergeCell ref="E23:L23"/>
    <mergeCell ref="E24:L24"/>
    <mergeCell ref="E25:L25"/>
    <mergeCell ref="E26:L26"/>
    <mergeCell ref="C35:M35"/>
    <mergeCell ref="N35:O36"/>
    <mergeCell ref="C36:D36"/>
    <mergeCell ref="C37:D37"/>
    <mergeCell ref="E37:F37"/>
    <mergeCell ref="G37:H37"/>
    <mergeCell ref="I37:L37"/>
    <mergeCell ref="N37:P37"/>
    <mergeCell ref="E36:L36"/>
    <mergeCell ref="E48:F49"/>
    <mergeCell ref="G48:K49"/>
    <mergeCell ref="L48:L49"/>
    <mergeCell ref="O52:Q52"/>
    <mergeCell ref="C38:E38"/>
    <mergeCell ref="F38:L38"/>
    <mergeCell ref="C39:E39"/>
    <mergeCell ref="F39:L39"/>
    <mergeCell ref="O44:Q46"/>
    <mergeCell ref="O47:Q49"/>
    <mergeCell ref="E60:L60"/>
    <mergeCell ref="E61:L61"/>
    <mergeCell ref="E62:L62"/>
    <mergeCell ref="E63:L63"/>
    <mergeCell ref="E64:L64"/>
    <mergeCell ref="E65:L65"/>
    <mergeCell ref="C55:D55"/>
    <mergeCell ref="E55:L55"/>
    <mergeCell ref="E56:L56"/>
    <mergeCell ref="E57:L57"/>
    <mergeCell ref="E58:L58"/>
    <mergeCell ref="E59:L59"/>
    <mergeCell ref="C74:M74"/>
    <mergeCell ref="N74:O75"/>
    <mergeCell ref="C75:D75"/>
    <mergeCell ref="C76:D76"/>
    <mergeCell ref="E76:F76"/>
    <mergeCell ref="G76:H76"/>
    <mergeCell ref="I76:L76"/>
    <mergeCell ref="N76:P76"/>
    <mergeCell ref="E66:L66"/>
    <mergeCell ref="E67:L67"/>
    <mergeCell ref="E68:L68"/>
    <mergeCell ref="E69:L69"/>
    <mergeCell ref="E70:L70"/>
    <mergeCell ref="N71:O73"/>
    <mergeCell ref="E72:M72"/>
    <mergeCell ref="E87:F88"/>
    <mergeCell ref="G87:K88"/>
    <mergeCell ref="L87:L88"/>
    <mergeCell ref="O91:Q91"/>
    <mergeCell ref="C77:E77"/>
    <mergeCell ref="F77:L77"/>
    <mergeCell ref="C78:E78"/>
    <mergeCell ref="F78:L78"/>
    <mergeCell ref="O83:Q85"/>
    <mergeCell ref="O86:Q88"/>
    <mergeCell ref="E99:L99"/>
    <mergeCell ref="E100:L100"/>
    <mergeCell ref="E101:L101"/>
    <mergeCell ref="E102:L102"/>
    <mergeCell ref="E103:L103"/>
    <mergeCell ref="E104:L104"/>
    <mergeCell ref="C94:D94"/>
    <mergeCell ref="E94:L94"/>
    <mergeCell ref="E95:L95"/>
    <mergeCell ref="E96:L96"/>
    <mergeCell ref="E97:L97"/>
    <mergeCell ref="E98:L98"/>
    <mergeCell ref="F119:J119"/>
    <mergeCell ref="O122:P122"/>
    <mergeCell ref="C113:M113"/>
    <mergeCell ref="N113:O114"/>
    <mergeCell ref="C114:D114"/>
    <mergeCell ref="C115:D115"/>
    <mergeCell ref="E115:F115"/>
    <mergeCell ref="G115:H115"/>
    <mergeCell ref="C116:E116"/>
    <mergeCell ref="F116:L116"/>
    <mergeCell ref="I115:L115"/>
    <mergeCell ref="N115:P115"/>
    <mergeCell ref="E105:L105"/>
    <mergeCell ref="E106:L106"/>
    <mergeCell ref="E107:L107"/>
    <mergeCell ref="E108:L108"/>
    <mergeCell ref="E109:L109"/>
    <mergeCell ref="N110:O112"/>
    <mergeCell ref="E111:M111"/>
    <mergeCell ref="C117:E117"/>
    <mergeCell ref="F117:L117"/>
  </mergeCells>
  <phoneticPr fontId="31"/>
  <conditionalFormatting sqref="P17:P31">
    <cfRule type="expression" dxfId="7" priority="9" stopIfTrue="1">
      <formula>MOD($P17,1)=0</formula>
    </cfRule>
  </conditionalFormatting>
  <conditionalFormatting sqref="Q17:Q31">
    <cfRule type="expression" dxfId="6" priority="7" stopIfTrue="1">
      <formula>MOD($Q17,1)=0</formula>
    </cfRule>
    <cfRule type="expression" dxfId="5" priority="8" stopIfTrue="1">
      <formula>MOD($Q17,1)=0</formula>
    </cfRule>
  </conditionalFormatting>
  <conditionalFormatting sqref="N17:N31">
    <cfRule type="expression" dxfId="4" priority="6" stopIfTrue="1">
      <formula>MOD($N17,1)=0</formula>
    </cfRule>
  </conditionalFormatting>
  <conditionalFormatting sqref="N56:N70">
    <cfRule type="expression" dxfId="3" priority="5" stopIfTrue="1">
      <formula>MOD($N56,1)=0</formula>
    </cfRule>
  </conditionalFormatting>
  <conditionalFormatting sqref="P56:P70">
    <cfRule type="expression" dxfId="2" priority="4" stopIfTrue="1">
      <formula>MOD($P56,1)=0</formula>
    </cfRule>
  </conditionalFormatting>
  <conditionalFormatting sqref="N95:N109">
    <cfRule type="expression" dxfId="1" priority="2" stopIfTrue="1">
      <formula>MOD($N95,1)=0</formula>
    </cfRule>
  </conditionalFormatting>
  <conditionalFormatting sqref="P95:P109">
    <cfRule type="expression" dxfId="0" priority="1" stopIfTrue="1">
      <formula>MOD($P95,1)=0</formula>
    </cfRule>
  </conditionalFormatting>
  <dataValidations count="3">
    <dataValidation type="list" allowBlank="1" showInputMessage="1" showErrorMessage="1" sqref="N14" xr:uid="{00000000-0002-0000-0100-000000000000}">
      <formula1>$U$2:$U$3</formula1>
    </dataValidation>
    <dataValidation type="list" allowBlank="1" showInputMessage="1" showErrorMessage="1" sqref="M17:M31" xr:uid="{00000000-0002-0000-0100-000001000000}">
      <formula1>$T$1:$T$3</formula1>
    </dataValidation>
    <dataValidation imeMode="halfKatakana" allowBlank="1" showInputMessage="1" showErrorMessage="1" sqref="F38:L38" xr:uid="{00000000-0002-0000-0100-000002000000}"/>
  </dataValidations>
  <pageMargins left="0.70866141732283472" right="0.70866141732283472" top="0.74803149606299213" bottom="0.74803149606299213" header="0.31496062992125984" footer="0.31496062992125984"/>
  <pageSetup paperSize="9" scale="79" orientation="portrait" blackAndWhite="1" r:id="rId1"/>
  <rowBreaks count="2" manualBreakCount="2">
    <brk id="40" max="16" man="1"/>
    <brk id="79" max="16" man="1"/>
  </rowBreaks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安城市【インボイス対応】物品請求書白紙</vt:lpstr>
      <vt:lpstr>※記入例</vt:lpstr>
      <vt:lpstr>※記入例!_1_</vt:lpstr>
      <vt:lpstr>安城市【インボイス対応】物品請求書白紙!_2_</vt:lpstr>
      <vt:lpstr>安城市【インボイス対応】物品請求書白紙!_3_</vt:lpstr>
      <vt:lpstr>安城市【インボイス対応】物品請求書白紙!Print_Area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安城市一般請求書</dc:title>
  <dc:creator>出納室</dc:creator>
  <cp:lastModifiedBy>中村　早百合</cp:lastModifiedBy>
  <cp:lastPrinted>2023-11-02T09:55:36Z</cp:lastPrinted>
  <dcterms:created xsi:type="dcterms:W3CDTF">1999-08-23T12:48:31Z</dcterms:created>
  <dcterms:modified xsi:type="dcterms:W3CDTF">2026-03-09T07:57:35Z</dcterms:modified>
</cp:coreProperties>
</file>