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Z:\02振興係\す_スマート農業推進\R8\★スマート技術体系への包括的転換加速化総合対策事業\02_HP掲載\260716掲載\"/>
    </mc:Choice>
  </mc:AlternateContent>
  <xr:revisionPtr revIDLastSave="0" documentId="13_ncr:1_{D1FE62D9-4BDB-4A08-8E41-CF812E1616AB}" xr6:coauthVersionLast="47" xr6:coauthVersionMax="47" xr10:uidLastSave="{00000000-0000-0000-0000-000000000000}"/>
  <bookViews>
    <workbookView xWindow="-108" yWindow="-108" windowWidth="23256" windowHeight="12456" tabRatio="876" xr2:uid="{00000000-000D-0000-FFFF-FFFF00000000}"/>
  </bookViews>
  <sheets>
    <sheet name="適正規模算出" sheetId="27" r:id="rId1"/>
    <sheet name="記載例・注意事項" sheetId="22" r:id="rId2"/>
  </sheets>
  <externalReferences>
    <externalReference r:id="rId3"/>
  </externalReferences>
  <definedNames>
    <definedName name="_xlnm.Print_Area" localSheetId="1">記載例・注意事項!$A$1:$F$22</definedName>
    <definedName name="_xlnm.Print_Area" localSheetId="0">適正規模算出!$A$1:$F$22</definedName>
    <definedName name="管轄局">[1]Sheet1!$B$3:$B$11</definedName>
    <definedName name="政策目的">[1]Sheet1!$G$3:$G$5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 i="27" l="1"/>
  <c r="D11" i="27" s="1"/>
  <c r="D15" i="27"/>
  <c r="D20" i="27"/>
  <c r="D17" i="27" l="1"/>
  <c r="D21" i="27" s="1"/>
  <c r="D10" i="22"/>
  <c r="D20" i="22" l="1"/>
  <c r="D15" i="22"/>
  <c r="D11" i="22" l="1"/>
  <c r="D17" i="22"/>
  <c r="D21" i="2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oa</author>
  </authors>
  <commentList>
    <comment ref="F14" authorId="0" shapeId="0" xr:uid="{00000000-0006-0000-0100-000001000000}">
      <text>
        <r>
          <rPr>
            <b/>
            <sz val="9"/>
            <color indexed="81"/>
            <rFont val="MS P ゴシック"/>
            <family val="3"/>
            <charset val="128"/>
          </rPr>
          <t>晴天率は、
気象庁や名古屋地方気象台のHP等から、作業期間のうち晴れの日の日数の割合を算出する、名古屋市の作業期間における「晴れ」の平均天気出現率を算出する、等により記載してください。
晴天率の算出根拠データも保管しておいてください。</t>
        </r>
      </text>
    </comment>
  </commentList>
</comments>
</file>

<file path=xl/sharedStrings.xml><?xml version="1.0" encoding="utf-8"?>
<sst xmlns="http://schemas.openxmlformats.org/spreadsheetml/2006/main" count="95" uniqueCount="48">
  <si>
    <t>助成対象者名</t>
    <rPh sb="0" eb="2">
      <t>ジョセイ</t>
    </rPh>
    <rPh sb="2" eb="5">
      <t>タイショウシャ</t>
    </rPh>
    <rPh sb="5" eb="6">
      <t>メイ</t>
    </rPh>
    <phoneticPr fontId="5"/>
  </si>
  <si>
    <t>作業内容</t>
    <rPh sb="0" eb="2">
      <t>サギョウ</t>
    </rPh>
    <rPh sb="2" eb="4">
      <t>ナイヨウ</t>
    </rPh>
    <phoneticPr fontId="5"/>
  </si>
  <si>
    <t>項　　目</t>
    <rPh sb="0" eb="1">
      <t>コウ</t>
    </rPh>
    <rPh sb="3" eb="4">
      <t>メ</t>
    </rPh>
    <phoneticPr fontId="5"/>
  </si>
  <si>
    <t>ha/h</t>
    <phoneticPr fontId="5"/>
  </si>
  <si>
    <t>%</t>
    <phoneticPr fontId="5"/>
  </si>
  <si>
    <t>一日ほ場作業量</t>
    <rPh sb="0" eb="2">
      <t>イチニチ</t>
    </rPh>
    <rPh sb="3" eb="4">
      <t>ジョウ</t>
    </rPh>
    <rPh sb="4" eb="6">
      <t>サギョウ</t>
    </rPh>
    <rPh sb="6" eb="7">
      <t>リョウ</t>
    </rPh>
    <phoneticPr fontId="5"/>
  </si>
  <si>
    <t>実作業時間</t>
    <rPh sb="0" eb="1">
      <t>ジツ</t>
    </rPh>
    <rPh sb="1" eb="3">
      <t>サギョウ</t>
    </rPh>
    <rPh sb="3" eb="5">
      <t>ジカン</t>
    </rPh>
    <phoneticPr fontId="5"/>
  </si>
  <si>
    <t>時間</t>
    <rPh sb="0" eb="2">
      <t>ジカン</t>
    </rPh>
    <phoneticPr fontId="5"/>
  </si>
  <si>
    <t>ha/日</t>
    <rPh sb="3" eb="4">
      <t>ニチ</t>
    </rPh>
    <phoneticPr fontId="5"/>
  </si>
  <si>
    <t>作業可能日数</t>
    <rPh sb="0" eb="2">
      <t>サギョウ</t>
    </rPh>
    <rPh sb="2" eb="4">
      <t>カノウ</t>
    </rPh>
    <rPh sb="4" eb="6">
      <t>ニッスウ</t>
    </rPh>
    <phoneticPr fontId="5"/>
  </si>
  <si>
    <t>予定期間より</t>
    <rPh sb="0" eb="2">
      <t>ヨテイ</t>
    </rPh>
    <rPh sb="2" eb="4">
      <t>キカン</t>
    </rPh>
    <phoneticPr fontId="5"/>
  </si>
  <si>
    <t>日</t>
    <rPh sb="0" eb="1">
      <t>ニチ</t>
    </rPh>
    <phoneticPr fontId="5"/>
  </si>
  <si>
    <t>作業期間より</t>
    <rPh sb="0" eb="2">
      <t>サギョウ</t>
    </rPh>
    <rPh sb="2" eb="4">
      <t>キカン</t>
    </rPh>
    <phoneticPr fontId="5"/>
  </si>
  <si>
    <t>回</t>
    <rPh sb="0" eb="1">
      <t>カイ</t>
    </rPh>
    <phoneticPr fontId="5"/>
  </si>
  <si>
    <t>ha</t>
    <phoneticPr fontId="5"/>
  </si>
  <si>
    <t>作業計画</t>
    <rPh sb="0" eb="2">
      <t>サギョウ</t>
    </rPh>
    <rPh sb="2" eb="4">
      <t>ケイカク</t>
    </rPh>
    <phoneticPr fontId="5"/>
  </si>
  <si>
    <t>台</t>
    <rPh sb="0" eb="1">
      <t>ダイ</t>
    </rPh>
    <phoneticPr fontId="5"/>
  </si>
  <si>
    <t>備　　　考</t>
    <rPh sb="0" eb="1">
      <t>ソナエ</t>
    </rPh>
    <rPh sb="4" eb="5">
      <t>コウ</t>
    </rPh>
    <phoneticPr fontId="5"/>
  </si>
  <si>
    <t>形式・能力等</t>
    <rPh sb="0" eb="2">
      <t>ケイシキ</t>
    </rPh>
    <rPh sb="3" eb="5">
      <t>ノウリョク</t>
    </rPh>
    <rPh sb="5" eb="6">
      <t>トウ</t>
    </rPh>
    <phoneticPr fontId="5"/>
  </si>
  <si>
    <t>機械等名</t>
    <rPh sb="0" eb="2">
      <t>キカイ</t>
    </rPh>
    <rPh sb="2" eb="3">
      <t>ナド</t>
    </rPh>
    <rPh sb="3" eb="4">
      <t>メイ</t>
    </rPh>
    <phoneticPr fontId="5"/>
  </si>
  <si>
    <t>トラクター(ロータリー)</t>
    <phoneticPr fontId="5"/>
  </si>
  <si>
    <t>水稲作業（耕起）</t>
    <rPh sb="0" eb="2">
      <t>スイトウ</t>
    </rPh>
    <rPh sb="2" eb="4">
      <t>サギョウ</t>
    </rPh>
    <rPh sb="5" eb="7">
      <t>コウキ</t>
    </rPh>
    <phoneticPr fontId="5"/>
  </si>
  <si>
    <t>①ほ場作業量　</t>
    <rPh sb="2" eb="3">
      <t>ジョウ</t>
    </rPh>
    <rPh sb="3" eb="5">
      <t>サギョウ</t>
    </rPh>
    <rPh sb="5" eb="6">
      <t>リョウ</t>
    </rPh>
    <phoneticPr fontId="5"/>
  </si>
  <si>
    <t>②１日の作業時間</t>
    <rPh sb="2" eb="3">
      <t>ニチ</t>
    </rPh>
    <rPh sb="4" eb="6">
      <t>サギョウ</t>
    </rPh>
    <rPh sb="6" eb="8">
      <t>ジカン</t>
    </rPh>
    <phoneticPr fontId="5"/>
  </si>
  <si>
    <t>③実作業率</t>
    <rPh sb="1" eb="2">
      <t>ジツ</t>
    </rPh>
    <rPh sb="2" eb="4">
      <t>サギョウ</t>
    </rPh>
    <rPh sb="4" eb="5">
      <t>リツ</t>
    </rPh>
    <phoneticPr fontId="5"/>
  </si>
  <si>
    <t>④１日のほ場作業時間　②×③</t>
    <rPh sb="2" eb="3">
      <t>ニチ</t>
    </rPh>
    <rPh sb="5" eb="6">
      <t>ジョウ</t>
    </rPh>
    <rPh sb="6" eb="8">
      <t>サギョウ</t>
    </rPh>
    <rPh sb="8" eb="10">
      <t>ジカン</t>
    </rPh>
    <phoneticPr fontId="5"/>
  </si>
  <si>
    <t>⑤１日のほ場作業量　①×④</t>
    <rPh sb="2" eb="3">
      <t>ニチ</t>
    </rPh>
    <rPh sb="5" eb="6">
      <t>ジョウ</t>
    </rPh>
    <rPh sb="6" eb="8">
      <t>サギョウ</t>
    </rPh>
    <rPh sb="8" eb="9">
      <t>リョウ</t>
    </rPh>
    <phoneticPr fontId="5"/>
  </si>
  <si>
    <t>⑥作業期間</t>
    <rPh sb="1" eb="3">
      <t>サギョウ</t>
    </rPh>
    <rPh sb="3" eb="5">
      <t>キカン</t>
    </rPh>
    <phoneticPr fontId="5"/>
  </si>
  <si>
    <t>⑦作業期間日数</t>
    <rPh sb="1" eb="3">
      <t>サギョウ</t>
    </rPh>
    <rPh sb="3" eb="5">
      <t>キカン</t>
    </rPh>
    <rPh sb="5" eb="7">
      <t>ニッスウ</t>
    </rPh>
    <phoneticPr fontId="5"/>
  </si>
  <si>
    <t>⑧晴天率</t>
    <rPh sb="1" eb="3">
      <t>セイテン</t>
    </rPh>
    <rPh sb="3" eb="4">
      <t>リツ</t>
    </rPh>
    <phoneticPr fontId="5"/>
  </si>
  <si>
    <t>⑨作業可能日数　⑦×⑧</t>
    <rPh sb="1" eb="3">
      <t>サギョウ</t>
    </rPh>
    <rPh sb="3" eb="5">
      <t>カノウ</t>
    </rPh>
    <rPh sb="5" eb="7">
      <t>ニッスウ</t>
    </rPh>
    <phoneticPr fontId="5"/>
  </si>
  <si>
    <t>⑩作業回数</t>
    <rPh sb="1" eb="3">
      <t>サギョウ</t>
    </rPh>
    <rPh sb="3" eb="5">
      <t>カイスウ</t>
    </rPh>
    <phoneticPr fontId="5"/>
  </si>
  <si>
    <t>⑪１台当たりの負担面積　⑤×⑨×⑩</t>
    <rPh sb="2" eb="3">
      <t>ダイ</t>
    </rPh>
    <rPh sb="3" eb="4">
      <t>ア</t>
    </rPh>
    <rPh sb="7" eb="9">
      <t>フタン</t>
    </rPh>
    <rPh sb="9" eb="11">
      <t>メンセキ</t>
    </rPh>
    <phoneticPr fontId="5"/>
  </si>
  <si>
    <t>⑫受益区域の面積</t>
    <rPh sb="1" eb="3">
      <t>ジュエキ</t>
    </rPh>
    <rPh sb="3" eb="5">
      <t>クイキ</t>
    </rPh>
    <rPh sb="6" eb="8">
      <t>メンセキ</t>
    </rPh>
    <phoneticPr fontId="5"/>
  </si>
  <si>
    <t>⑬既存機械等対応面積</t>
    <rPh sb="1" eb="3">
      <t>キソン</t>
    </rPh>
    <rPh sb="3" eb="5">
      <t>キカイ</t>
    </rPh>
    <rPh sb="5" eb="6">
      <t>トウ</t>
    </rPh>
    <rPh sb="6" eb="8">
      <t>タイオウ</t>
    </rPh>
    <rPh sb="8" eb="10">
      <t>メンセキ</t>
    </rPh>
    <phoneticPr fontId="5"/>
  </si>
  <si>
    <t>⑭導入機械受益面積　⑫－⑬</t>
    <rPh sb="1" eb="3">
      <t>ドウニュウ</t>
    </rPh>
    <rPh sb="3" eb="5">
      <t>キカイ</t>
    </rPh>
    <rPh sb="5" eb="7">
      <t>ジュエキ</t>
    </rPh>
    <rPh sb="7" eb="9">
      <t>メンセキ</t>
    </rPh>
    <phoneticPr fontId="5"/>
  </si>
  <si>
    <t>⑮必要機械台数　⑭÷⑪</t>
    <rPh sb="1" eb="3">
      <t>ヒツヨウ</t>
    </rPh>
    <rPh sb="3" eb="5">
      <t>キカイ</t>
    </rPh>
    <rPh sb="5" eb="7">
      <t>ダイスウ</t>
    </rPh>
    <phoneticPr fontId="5"/>
  </si>
  <si>
    <t>トラクター MR70QMAXUEL1・70PS
ロータリー MXR2220-4L　</t>
    <phoneticPr fontId="5"/>
  </si>
  <si>
    <t>2/21～4/15</t>
    <phoneticPr fontId="5"/>
  </si>
  <si>
    <t>下記備考参考</t>
    <rPh sb="0" eb="2">
      <t>カキ</t>
    </rPh>
    <rPh sb="2" eb="4">
      <t>ビコウ</t>
    </rPh>
    <rPh sb="4" eb="6">
      <t>サンコウ</t>
    </rPh>
    <phoneticPr fontId="5"/>
  </si>
  <si>
    <t>聞き取りから、既存機械のほ場作業量は0.15ha/h
既存機械の作業幅1.8m→導入機械の作業幅2.2m（1.2倍）
0.15×1.2＝0.18ha/h</t>
    <rPh sb="0" eb="1">
      <t>キ</t>
    </rPh>
    <rPh sb="2" eb="3">
      <t>ト</t>
    </rPh>
    <rPh sb="7" eb="11">
      <t>キゾンキカイ</t>
    </rPh>
    <rPh sb="13" eb="17">
      <t>ジョウサギョウリョウ</t>
    </rPh>
    <rPh sb="27" eb="31">
      <t>キゾンキカイ</t>
    </rPh>
    <rPh sb="32" eb="35">
      <t>サギョウハバ</t>
    </rPh>
    <rPh sb="40" eb="42">
      <t>ドウニュウ</t>
    </rPh>
    <rPh sb="42" eb="44">
      <t>キカイ</t>
    </rPh>
    <rPh sb="45" eb="48">
      <t>サギョウハバ</t>
    </rPh>
    <rPh sb="56" eb="57">
      <t>バイ</t>
    </rPh>
    <phoneticPr fontId="1"/>
  </si>
  <si>
    <t>休憩 1.5時間＋準備・片付け 1時間＋移動 0.5時間＝3時間　
実作業率＝(8-3)/8×100＝62.5%</t>
    <rPh sb="0" eb="2">
      <t>キュウケイ</t>
    </rPh>
    <rPh sb="6" eb="8">
      <t>ジカン</t>
    </rPh>
    <rPh sb="9" eb="11">
      <t>ジュンビ</t>
    </rPh>
    <rPh sb="12" eb="14">
      <t>カタヅ</t>
    </rPh>
    <rPh sb="17" eb="19">
      <t>ジカン</t>
    </rPh>
    <rPh sb="20" eb="22">
      <t>イドウ</t>
    </rPh>
    <rPh sb="26" eb="28">
      <t>ジカン</t>
    </rPh>
    <rPh sb="30" eb="32">
      <t>ジカン</t>
    </rPh>
    <rPh sb="34" eb="38">
      <t>ジツサギョウリツ</t>
    </rPh>
    <phoneticPr fontId="1"/>
  </si>
  <si>
    <t>目標年度の面積</t>
    <rPh sb="0" eb="2">
      <t>モクヒョウ</t>
    </rPh>
    <rPh sb="2" eb="4">
      <t>ネンド</t>
    </rPh>
    <rPh sb="5" eb="7">
      <t>メンセキ</t>
    </rPh>
    <phoneticPr fontId="5"/>
  </si>
  <si>
    <t>既存機械：トラクター（45PS）3台
　　　　　ロータリー2台
⑬説明
現状面積   73.729496ha
既存機械1台あたりの対応面積　36.864748ha 
現状作業期間　79日(2/1-4/20)
今後作業適期を踏まえた作業期間（54日(2/21-4/15)）へ変更したい。
よって、⑬既存機械対応面積
＝36.864748ha×（54日/79日）×2台</t>
    <rPh sb="0" eb="2">
      <t>キゾン</t>
    </rPh>
    <rPh sb="2" eb="4">
      <t>キカイ</t>
    </rPh>
    <rPh sb="17" eb="18">
      <t>ダイ</t>
    </rPh>
    <rPh sb="30" eb="31">
      <t>ダイ</t>
    </rPh>
    <rPh sb="84" eb="86">
      <t>ゲンジョウ</t>
    </rPh>
    <rPh sb="138" eb="140">
      <t>ヘンコウ</t>
    </rPh>
    <phoneticPr fontId="5"/>
  </si>
  <si>
    <t>農業機械（作業機）適正規模算出表</t>
    <rPh sb="0" eb="2">
      <t>ノウギョウ</t>
    </rPh>
    <rPh sb="2" eb="4">
      <t>キカイ</t>
    </rPh>
    <rPh sb="5" eb="8">
      <t>サギョウキ</t>
    </rPh>
    <rPh sb="9" eb="11">
      <t>テキセイ</t>
    </rPh>
    <rPh sb="11" eb="13">
      <t>キボ</t>
    </rPh>
    <rPh sb="13" eb="15">
      <t>サンシュツ</t>
    </rPh>
    <rPh sb="15" eb="16">
      <t>ヒョウ</t>
    </rPh>
    <phoneticPr fontId="5"/>
  </si>
  <si>
    <t>算 出 根 拠</t>
    <rPh sb="0" eb="1">
      <t>サン</t>
    </rPh>
    <rPh sb="2" eb="3">
      <t>デ</t>
    </rPh>
    <rPh sb="4" eb="5">
      <t>ネ</t>
    </rPh>
    <rPh sb="6" eb="7">
      <t>キョ</t>
    </rPh>
    <phoneticPr fontId="5"/>
  </si>
  <si>
    <t>名古屋の「晴れ」の天気出現率</t>
    <rPh sb="0" eb="3">
      <t>ナゴヤ</t>
    </rPh>
    <rPh sb="5" eb="6">
      <t>ハ</t>
    </rPh>
    <rPh sb="9" eb="11">
      <t>テンキ</t>
    </rPh>
    <rPh sb="11" eb="13">
      <t>シュツゲン</t>
    </rPh>
    <rPh sb="13" eb="14">
      <t>リツ</t>
    </rPh>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</si>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</sst>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0">
    <font>
      <sz val="11"/>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11"/>
      <color theme="1"/>
      <name val="ＭＳ Ｐゴシック"/>
      <family val="2"/>
      <scheme val="minor"/>
    </font>
    <font>
      <sz val="6"/>
      <name val="ＭＳ Ｐゴシック"/>
      <family val="3"/>
      <charset val="128"/>
      <scheme val="minor"/>
    </font>
    <font>
      <sz val="10"/>
      <color rgb="FFFF0000"/>
      <name val="ＭＳ ゴシック"/>
      <family val="3"/>
      <charset val="128"/>
    </font>
    <font>
      <sz val="10"/>
      <color theme="1"/>
      <name val="ＭＳ ゴシック"/>
      <family val="3"/>
      <charset val="128"/>
    </font>
    <font>
      <b/>
      <sz val="9"/>
      <color indexed="81"/>
      <name val="MS P ゴシック"/>
      <family val="3"/>
      <charset val="128"/>
    </font>
    <font>
      <u/>
      <sz val="11"/>
      <color theme="10"/>
      <name val="ＭＳ Ｐゴシック"/>
      <family val="3"/>
      <charset val="128"/>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3">
    <xf numFmtId="0" fontId="0" fillId="0" borderId="0">
      <alignment vertical="center"/>
    </xf>
    <xf numFmtId="0" fontId="4" fillId="0" borderId="0"/>
    <xf numFmtId="0" fontId="9" fillId="0" borderId="0" applyNumberFormat="0" applyFill="0" applyBorder="0" applyAlignment="0" applyProtection="0">
      <alignment vertical="center"/>
    </xf>
  </cellStyleXfs>
  <cellXfs count="49">
    <xf numFmtId="0" fontId="0" fillId="0" borderId="0" xfId="0">
      <alignment vertical="center"/>
    </xf>
    <xf numFmtId="0" fontId="2" fillId="0" borderId="0" xfId="1" applyFont="1" applyAlignment="1">
      <alignment vertical="center"/>
    </xf>
    <xf numFmtId="49" fontId="3" fillId="0" borderId="7" xfId="1" applyNumberFormat="1" applyFont="1" applyBorder="1" applyAlignment="1">
      <alignment vertical="center" wrapText="1"/>
    </xf>
    <xf numFmtId="49" fontId="3" fillId="0" borderId="3" xfId="1" applyNumberFormat="1" applyFont="1" applyBorder="1" applyAlignment="1">
      <alignment vertical="center" wrapText="1"/>
    </xf>
    <xf numFmtId="49" fontId="3" fillId="0" borderId="7" xfId="1" applyNumberFormat="1" applyFont="1" applyBorder="1" applyAlignment="1">
      <alignment vertical="center" wrapText="1" shrinkToFit="1"/>
    </xf>
    <xf numFmtId="0" fontId="2" fillId="0" borderId="7" xfId="1" applyFont="1" applyBorder="1" applyAlignment="1">
      <alignment horizontal="center" vertical="center"/>
    </xf>
    <xf numFmtId="0" fontId="2" fillId="0" borderId="5" xfId="1" applyFont="1" applyBorder="1" applyAlignment="1">
      <alignment vertical="center"/>
    </xf>
    <xf numFmtId="0" fontId="2" fillId="0" borderId="7" xfId="1" applyFont="1" applyBorder="1" applyAlignment="1">
      <alignment horizontal="center" vertical="center"/>
    </xf>
    <xf numFmtId="49" fontId="6" fillId="0" borderId="7" xfId="1" applyNumberFormat="1" applyFont="1" applyBorder="1" applyAlignment="1">
      <alignment vertical="center" wrapText="1"/>
    </xf>
    <xf numFmtId="0" fontId="2" fillId="0" borderId="5" xfId="1" applyFont="1" applyBorder="1" applyAlignment="1">
      <alignment vertical="center"/>
    </xf>
    <xf numFmtId="0" fontId="2" fillId="0" borderId="7" xfId="1" applyFont="1" applyBorder="1" applyAlignment="1">
      <alignment horizontal="center" vertical="center"/>
    </xf>
    <xf numFmtId="0" fontId="2" fillId="0" borderId="3" xfId="1" applyFont="1" applyBorder="1" applyAlignment="1">
      <alignment horizontal="center" vertical="center" textRotation="255"/>
    </xf>
    <xf numFmtId="0" fontId="2" fillId="0" borderId="3" xfId="1" applyFont="1" applyBorder="1" applyAlignment="1">
      <alignment vertical="center"/>
    </xf>
    <xf numFmtId="0" fontId="2" fillId="0" borderId="7" xfId="1" applyFont="1" applyBorder="1" applyAlignment="1">
      <alignment horizontal="center" vertical="center"/>
    </xf>
    <xf numFmtId="0" fontId="2" fillId="0" borderId="5" xfId="1" applyFont="1" applyBorder="1" applyAlignment="1">
      <alignment vertical="center"/>
    </xf>
    <xf numFmtId="176" fontId="2" fillId="0" borderId="0" xfId="1" applyNumberFormat="1" applyFont="1" applyAlignment="1">
      <alignment vertical="center"/>
    </xf>
    <xf numFmtId="0" fontId="2" fillId="0" borderId="5" xfId="1" applyFont="1" applyBorder="1" applyAlignment="1">
      <alignment vertical="center"/>
    </xf>
    <xf numFmtId="0" fontId="2" fillId="0" borderId="7" xfId="1" applyFont="1" applyBorder="1" applyAlignment="1">
      <alignment horizontal="center" vertical="center"/>
    </xf>
    <xf numFmtId="0" fontId="2" fillId="0" borderId="5" xfId="1" applyFont="1" applyBorder="1" applyAlignment="1">
      <alignment vertical="center"/>
    </xf>
    <xf numFmtId="0" fontId="2" fillId="0" borderId="3" xfId="1" applyFont="1" applyBorder="1" applyAlignment="1">
      <alignment horizontal="center" vertical="center" textRotation="255"/>
    </xf>
    <xf numFmtId="0" fontId="2" fillId="0" borderId="3" xfId="1" applyFont="1" applyBorder="1" applyAlignment="1">
      <alignment vertical="center"/>
    </xf>
    <xf numFmtId="49" fontId="7" fillId="0" borderId="7" xfId="1" applyNumberFormat="1" applyFont="1" applyBorder="1" applyAlignment="1">
      <alignment vertical="center" wrapText="1"/>
    </xf>
    <xf numFmtId="49" fontId="9" fillId="0" borderId="7" xfId="2" applyNumberFormat="1" applyBorder="1" applyAlignment="1">
      <alignment vertical="center" wrapText="1"/>
    </xf>
    <xf numFmtId="0" fontId="2" fillId="0" borderId="5" xfId="1" applyFont="1" applyFill="1" applyBorder="1" applyAlignment="1">
      <alignment vertical="center"/>
    </xf>
    <xf numFmtId="0" fontId="2" fillId="0" borderId="7" xfId="1" applyFont="1" applyFill="1" applyBorder="1" applyAlignment="1">
      <alignment horizontal="center" vertical="center"/>
    </xf>
    <xf numFmtId="0" fontId="2" fillId="2" borderId="5" xfId="1" applyFont="1" applyFill="1" applyBorder="1" applyAlignment="1">
      <alignment vertical="center"/>
    </xf>
    <xf numFmtId="0" fontId="2" fillId="0" borderId="3" xfId="1" applyFont="1" applyBorder="1" applyAlignment="1">
      <alignment horizontal="center" vertical="center" textRotation="255"/>
    </xf>
    <xf numFmtId="0" fontId="2" fillId="0" borderId="4" xfId="1" applyFont="1" applyBorder="1" applyAlignment="1">
      <alignment horizontal="center" vertical="center" textRotation="255" shrinkToFit="1"/>
    </xf>
    <xf numFmtId="0" fontId="2" fillId="0" borderId="1" xfId="1" applyFont="1" applyBorder="1" applyAlignment="1">
      <alignment horizontal="center" vertical="center" textRotation="255" shrinkToFit="1"/>
    </xf>
    <xf numFmtId="0" fontId="2" fillId="0" borderId="2" xfId="1" applyFont="1" applyBorder="1" applyAlignment="1">
      <alignment horizontal="center" vertical="center" textRotation="255" shrinkToFit="1"/>
    </xf>
    <xf numFmtId="0" fontId="2" fillId="0" borderId="5" xfId="1" applyFont="1" applyBorder="1" applyAlignment="1">
      <alignment vertical="center"/>
    </xf>
    <xf numFmtId="0" fontId="2" fillId="0" borderId="7" xfId="1" applyFont="1" applyBorder="1" applyAlignment="1">
      <alignment vertical="center"/>
    </xf>
    <xf numFmtId="0" fontId="2" fillId="0" borderId="3" xfId="1" applyFont="1" applyBorder="1" applyAlignment="1">
      <alignment vertical="center"/>
    </xf>
    <xf numFmtId="0" fontId="2" fillId="0" borderId="3" xfId="1" applyFont="1" applyBorder="1" applyAlignment="1">
      <alignment vertical="center" wrapText="1"/>
    </xf>
    <xf numFmtId="0" fontId="2" fillId="0" borderId="3" xfId="1" applyFont="1" applyBorder="1" applyAlignment="1">
      <alignment horizontal="center" vertical="center" shrinkToFit="1"/>
    </xf>
    <xf numFmtId="0" fontId="2" fillId="0" borderId="9" xfId="1" applyFont="1" applyBorder="1" applyAlignment="1">
      <alignment vertical="center"/>
    </xf>
    <xf numFmtId="0" fontId="2" fillId="0" borderId="8" xfId="1" applyFont="1" applyBorder="1" applyAlignment="1">
      <alignment vertical="center"/>
    </xf>
    <xf numFmtId="0" fontId="2" fillId="0" borderId="4" xfId="1" applyFont="1" applyFill="1" applyBorder="1" applyAlignment="1">
      <alignment horizontal="center" vertical="center" shrinkToFit="1"/>
    </xf>
    <xf numFmtId="0" fontId="2" fillId="0" borderId="6" xfId="1" applyFont="1" applyBorder="1" applyAlignment="1">
      <alignment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5" xfId="1" applyFont="1" applyBorder="1" applyAlignment="1">
      <alignment vertical="top" wrapText="1" shrinkToFit="1"/>
    </xf>
    <xf numFmtId="0" fontId="2" fillId="0" borderId="6" xfId="1" applyFont="1" applyBorder="1" applyAlignment="1">
      <alignment vertical="top" wrapText="1" shrinkToFit="1"/>
    </xf>
    <xf numFmtId="0" fontId="2" fillId="0" borderId="7" xfId="1" applyFont="1" applyBorder="1" applyAlignment="1">
      <alignment vertical="top" wrapText="1" shrinkToFit="1"/>
    </xf>
    <xf numFmtId="0" fontId="2" fillId="0" borderId="5" xfId="1" applyFont="1" applyBorder="1" applyAlignment="1">
      <alignment horizontal="left" vertical="center"/>
    </xf>
    <xf numFmtId="0" fontId="2" fillId="0" borderId="6" xfId="1" applyFont="1" applyBorder="1" applyAlignment="1">
      <alignment horizontal="left" vertical="center"/>
    </xf>
    <xf numFmtId="0" fontId="2" fillId="0" borderId="7" xfId="1" applyFont="1" applyBorder="1" applyAlignment="1">
      <alignment horizontal="left" vertical="center"/>
    </xf>
    <xf numFmtId="0" fontId="2" fillId="0" borderId="4" xfId="1" applyFont="1" applyBorder="1" applyAlignment="1">
      <alignment horizontal="center" vertical="center" shrinkToFit="1"/>
    </xf>
  </cellXfs>
  <cellStyles count="3">
    <cellStyle name="ハイパーリンク" xfId="2" builtinId="8"/>
    <cellStyle name="標準" xfId="0" builtinId="0"/>
    <cellStyle name="標準 2" xfId="1" xr:uid="{00000000-0005-0000-0000-000002000000}"/>
  </cellStyles>
  <dxfs count="0"/>
  <tableStyles count="0" defaultTableStyle="TableStyleMedium9" defaultPivotStyle="PivotStyleLight16"/>
  <colors>
    <mruColors>
      <color rgb="FFCC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190500</xdr:colOff>
      <xdr:row>1</xdr:row>
      <xdr:rowOff>38100</xdr:rowOff>
    </xdr:from>
    <xdr:to>
      <xdr:col>12</xdr:col>
      <xdr:colOff>243840</xdr:colOff>
      <xdr:row>6</xdr:row>
      <xdr:rowOff>106680</xdr:rowOff>
    </xdr:to>
    <xdr:sp macro="" textlink="">
      <xdr:nvSpPr>
        <xdr:cNvPr id="2" name="テキスト ボックス 1">
          <a:extLst>
            <a:ext uri="{FF2B5EF4-FFF2-40B4-BE49-F238E27FC236}">
              <a16:creationId xmlns:a16="http://schemas.microsoft.com/office/drawing/2014/main" id="{CA8488F4-04FE-4DDF-81FC-BD5409D9A284}"/>
            </a:ext>
          </a:extLst>
        </xdr:cNvPr>
        <xdr:cNvSpPr txBox="1"/>
      </xdr:nvSpPr>
      <xdr:spPr>
        <a:xfrm>
          <a:off x="8328660" y="365760"/>
          <a:ext cx="3756660" cy="17373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注意事項</a:t>
          </a:r>
          <a:r>
            <a:rPr kumimoji="1" lang="en-US" altLang="ja-JP" sz="1100"/>
            <a:t>】</a:t>
          </a:r>
        </a:p>
        <a:p>
          <a:r>
            <a:rPr kumimoji="1" lang="ja-JP" altLang="en-US" sz="1100"/>
            <a:t>・規模決定根拠資料として、ご活用ください。</a:t>
          </a:r>
          <a:endParaRPr kumimoji="1" lang="en-US" altLang="ja-JP" sz="1100"/>
        </a:p>
        <a:p>
          <a:r>
            <a:rPr kumimoji="1" lang="ja-JP" altLang="en-US" sz="1100"/>
            <a:t>・本算出表以外の方法で、規模決定根拠資料を別途作成してていただいても構いません（愛知県特定高性能農業機械導入計画を用いる場合等）。</a:t>
          </a:r>
          <a:endParaRPr kumimoji="1" lang="en-US" altLang="ja-JP" sz="1100"/>
        </a:p>
        <a:p>
          <a:r>
            <a:rPr kumimoji="1" lang="ja-JP" altLang="en-US" sz="1100"/>
            <a:t>・規模決定の際は、経営体育成支援事業の手引き</a:t>
          </a:r>
          <a:r>
            <a:rPr kumimoji="1" lang="en-US" altLang="ja-JP" sz="1100"/>
            <a:t>P30</a:t>
          </a:r>
          <a:r>
            <a:rPr kumimoji="1" lang="ja-JP" altLang="en-US" sz="1100"/>
            <a:t>～</a:t>
          </a:r>
          <a:r>
            <a:rPr kumimoji="1" lang="en-US" altLang="ja-JP" sz="1100"/>
            <a:t>P42</a:t>
          </a:r>
          <a:r>
            <a:rPr kumimoji="1" lang="ja-JP" altLang="en-US" sz="1100"/>
            <a:t>を参考にしてください。</a:t>
          </a:r>
          <a:endParaRPr kumimoji="1" lang="en-US" altLang="ja-JP" sz="1100"/>
        </a:p>
      </xdr:txBody>
    </xdr:sp>
    <xdr:clientData/>
  </xdr:twoCellAnchor>
  <xdr:twoCellAnchor>
    <xdr:from>
      <xdr:col>5</xdr:col>
      <xdr:colOff>944880</xdr:colOff>
      <xdr:row>20</xdr:row>
      <xdr:rowOff>182880</xdr:rowOff>
    </xdr:from>
    <xdr:to>
      <xdr:col>5</xdr:col>
      <xdr:colOff>2354580</xdr:colOff>
      <xdr:row>21</xdr:row>
      <xdr:rowOff>762000</xdr:rowOff>
    </xdr:to>
    <xdr:sp macro="" textlink="">
      <xdr:nvSpPr>
        <xdr:cNvPr id="3" name="吹き出し: 四角形 2">
          <a:extLst>
            <a:ext uri="{FF2B5EF4-FFF2-40B4-BE49-F238E27FC236}">
              <a16:creationId xmlns:a16="http://schemas.microsoft.com/office/drawing/2014/main" id="{81DFD5B3-296A-44DD-8FAC-EE5160B9DE60}"/>
            </a:ext>
          </a:extLst>
        </xdr:cNvPr>
        <xdr:cNvSpPr/>
      </xdr:nvSpPr>
      <xdr:spPr>
        <a:xfrm>
          <a:off x="5295900" y="7620000"/>
          <a:ext cx="1409700" cy="906780"/>
        </a:xfrm>
        <a:prstGeom prst="wedgeRectCallout">
          <a:avLst>
            <a:gd name="adj1" fmla="val -124076"/>
            <a:gd name="adj2" fmla="val -5430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導入する農業用機械等の台数以上の数字になるよう算出してください。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2"/>
  <sheetViews>
    <sheetView tabSelected="1" view="pageBreakPreview" zoomScaleNormal="100" zoomScaleSheetLayoutView="100" workbookViewId="0">
      <selection activeCell="D2" sqref="D2:F2"/>
    </sheetView>
  </sheetViews>
  <sheetFormatPr defaultColWidth="9" defaultRowHeight="26.25" customHeight="1"/>
  <cols>
    <col min="1" max="2" width="4.33203125" style="1" customWidth="1"/>
    <col min="3" max="3" width="30.109375" style="1" customWidth="1"/>
    <col min="4" max="4" width="14.6640625" style="1" customWidth="1"/>
    <col min="5" max="5" width="6.88671875" style="1" customWidth="1"/>
    <col min="6" max="6" width="48.44140625" style="1" customWidth="1"/>
    <col min="7" max="7" width="7.88671875" style="1" customWidth="1"/>
    <col min="8" max="8" width="10.44140625" style="1" customWidth="1"/>
    <col min="9" max="12" width="9" style="1" customWidth="1"/>
    <col min="13" max="14" width="9" style="1"/>
    <col min="15" max="15" width="12.44140625" style="1" customWidth="1"/>
    <col min="16" max="16384" width="9" style="1"/>
  </cols>
  <sheetData>
    <row r="1" spans="1:6" ht="26.25" customHeight="1">
      <c r="A1" s="1" t="s">
        <v>44</v>
      </c>
    </row>
    <row r="2" spans="1:6" ht="26.25" customHeight="1">
      <c r="A2" s="32" t="s">
        <v>0</v>
      </c>
      <c r="B2" s="32"/>
      <c r="C2" s="32"/>
      <c r="D2" s="32"/>
      <c r="E2" s="32"/>
      <c r="F2" s="32"/>
    </row>
    <row r="3" spans="1:6" ht="26.25" customHeight="1">
      <c r="A3" s="32" t="s">
        <v>19</v>
      </c>
      <c r="B3" s="32"/>
      <c r="C3" s="32"/>
      <c r="D3" s="32"/>
      <c r="E3" s="32"/>
      <c r="F3" s="32"/>
    </row>
    <row r="4" spans="1:6" ht="28.5" customHeight="1">
      <c r="A4" s="32" t="s">
        <v>18</v>
      </c>
      <c r="B4" s="32"/>
      <c r="C4" s="32"/>
      <c r="D4" s="33"/>
      <c r="E4" s="32"/>
      <c r="F4" s="32"/>
    </row>
    <row r="5" spans="1:6" ht="26.25" customHeight="1">
      <c r="A5" s="32" t="s">
        <v>1</v>
      </c>
      <c r="B5" s="32"/>
      <c r="C5" s="32"/>
      <c r="D5" s="32"/>
      <c r="E5" s="32"/>
      <c r="F5" s="32"/>
    </row>
    <row r="6" spans="1:6" ht="26.25" customHeight="1">
      <c r="A6" s="32"/>
      <c r="B6" s="32"/>
      <c r="C6" s="32"/>
      <c r="D6" s="34" t="s">
        <v>2</v>
      </c>
      <c r="E6" s="34"/>
      <c r="F6" s="17" t="s">
        <v>45</v>
      </c>
    </row>
    <row r="7" spans="1:6" ht="26.25" customHeight="1">
      <c r="A7" s="19"/>
      <c r="B7" s="32" t="s">
        <v>22</v>
      </c>
      <c r="C7" s="32"/>
      <c r="D7" s="18"/>
      <c r="E7" s="17" t="s">
        <v>3</v>
      </c>
      <c r="F7" s="2"/>
    </row>
    <row r="8" spans="1:6" ht="26.25" customHeight="1">
      <c r="A8" s="26" t="s">
        <v>5</v>
      </c>
      <c r="B8" s="27" t="s">
        <v>6</v>
      </c>
      <c r="C8" s="20" t="s">
        <v>23</v>
      </c>
      <c r="D8" s="18"/>
      <c r="E8" s="17" t="s">
        <v>7</v>
      </c>
      <c r="F8" s="2"/>
    </row>
    <row r="9" spans="1:6" ht="48" customHeight="1">
      <c r="A9" s="26"/>
      <c r="B9" s="28"/>
      <c r="C9" s="20" t="s">
        <v>24</v>
      </c>
      <c r="D9" s="18"/>
      <c r="E9" s="17" t="s">
        <v>4</v>
      </c>
      <c r="F9" s="2"/>
    </row>
    <row r="10" spans="1:6" ht="26.25" customHeight="1">
      <c r="A10" s="26"/>
      <c r="B10" s="29"/>
      <c r="C10" s="20" t="s">
        <v>25</v>
      </c>
      <c r="D10" s="23">
        <f>D8*D9/100</f>
        <v>0</v>
      </c>
      <c r="E10" s="24" t="s">
        <v>7</v>
      </c>
      <c r="F10" s="8"/>
    </row>
    <row r="11" spans="1:6" ht="26.25" customHeight="1">
      <c r="A11" s="26"/>
      <c r="B11" s="30" t="s">
        <v>26</v>
      </c>
      <c r="C11" s="31"/>
      <c r="D11" s="23">
        <f>D7*D10</f>
        <v>0</v>
      </c>
      <c r="E11" s="24" t="s">
        <v>8</v>
      </c>
      <c r="F11" s="8"/>
    </row>
    <row r="12" spans="1:6" ht="26.25" customHeight="1">
      <c r="A12" s="26" t="s">
        <v>9</v>
      </c>
      <c r="B12" s="35" t="s">
        <v>27</v>
      </c>
      <c r="C12" s="36"/>
      <c r="D12" s="37"/>
      <c r="E12" s="37"/>
      <c r="F12" s="2"/>
    </row>
    <row r="13" spans="1:6" ht="26.25" customHeight="1">
      <c r="A13" s="26"/>
      <c r="B13" s="32" t="s">
        <v>28</v>
      </c>
      <c r="C13" s="32"/>
      <c r="D13" s="23"/>
      <c r="E13" s="24" t="s">
        <v>11</v>
      </c>
      <c r="F13" s="2"/>
    </row>
    <row r="14" spans="1:6" ht="66.599999999999994" customHeight="1">
      <c r="A14" s="26"/>
      <c r="B14" s="32" t="s">
        <v>29</v>
      </c>
      <c r="C14" s="32"/>
      <c r="D14" s="23"/>
      <c r="E14" s="24" t="s">
        <v>4</v>
      </c>
      <c r="F14" s="22"/>
    </row>
    <row r="15" spans="1:6" ht="26.25" customHeight="1">
      <c r="A15" s="26"/>
      <c r="B15" s="32" t="s">
        <v>30</v>
      </c>
      <c r="C15" s="32"/>
      <c r="D15" s="23">
        <f>D13*D14/100</f>
        <v>0</v>
      </c>
      <c r="E15" s="24" t="s">
        <v>11</v>
      </c>
      <c r="F15" s="2"/>
    </row>
    <row r="16" spans="1:6" ht="26.25" customHeight="1">
      <c r="A16" s="30" t="s">
        <v>31</v>
      </c>
      <c r="B16" s="38"/>
      <c r="C16" s="31"/>
      <c r="D16" s="23"/>
      <c r="E16" s="24" t="s">
        <v>13</v>
      </c>
      <c r="F16" s="2"/>
    </row>
    <row r="17" spans="1:15" ht="26.25" customHeight="1">
      <c r="A17" s="45" t="s">
        <v>32</v>
      </c>
      <c r="B17" s="46"/>
      <c r="C17" s="47"/>
      <c r="D17" s="23">
        <f>D11*D15*D16</f>
        <v>0</v>
      </c>
      <c r="E17" s="24" t="s">
        <v>14</v>
      </c>
      <c r="F17" s="2" t="s">
        <v>47</v>
      </c>
    </row>
    <row r="18" spans="1:15" ht="26.25" customHeight="1">
      <c r="A18" s="26" t="s">
        <v>15</v>
      </c>
      <c r="B18" s="32" t="s">
        <v>33</v>
      </c>
      <c r="C18" s="32"/>
      <c r="D18" s="23"/>
      <c r="E18" s="24" t="s">
        <v>14</v>
      </c>
      <c r="F18" s="4"/>
      <c r="O18" s="15"/>
    </row>
    <row r="19" spans="1:15" ht="26.25" customHeight="1">
      <c r="A19" s="26"/>
      <c r="B19" s="32" t="s">
        <v>34</v>
      </c>
      <c r="C19" s="32"/>
      <c r="D19" s="23"/>
      <c r="E19" s="24" t="s">
        <v>14</v>
      </c>
      <c r="F19" s="2"/>
    </row>
    <row r="20" spans="1:15" ht="26.25" customHeight="1">
      <c r="A20" s="26"/>
      <c r="B20" s="32" t="s">
        <v>35</v>
      </c>
      <c r="C20" s="32"/>
      <c r="D20" s="23">
        <f>D18-D19</f>
        <v>0</v>
      </c>
      <c r="E20" s="24" t="s">
        <v>14</v>
      </c>
      <c r="F20" s="4"/>
    </row>
    <row r="21" spans="1:15" ht="26.25" customHeight="1">
      <c r="A21" s="30" t="s">
        <v>36</v>
      </c>
      <c r="B21" s="38"/>
      <c r="C21" s="31"/>
      <c r="D21" s="25" t="e">
        <f>D20/D17</f>
        <v>#DIV/0!</v>
      </c>
      <c r="E21" s="24" t="s">
        <v>16</v>
      </c>
      <c r="F21" s="2"/>
    </row>
    <row r="22" spans="1:15" ht="195" customHeight="1">
      <c r="A22" s="39" t="s">
        <v>17</v>
      </c>
      <c r="B22" s="40"/>
      <c r="C22" s="41"/>
      <c r="D22" s="42"/>
      <c r="E22" s="43"/>
      <c r="F22" s="44"/>
    </row>
  </sheetData>
  <mergeCells count="29">
    <mergeCell ref="A21:C21"/>
    <mergeCell ref="A22:C22"/>
    <mergeCell ref="D22:F22"/>
    <mergeCell ref="A16:C16"/>
    <mergeCell ref="A17:C17"/>
    <mergeCell ref="A18:A20"/>
    <mergeCell ref="B18:C18"/>
    <mergeCell ref="B19:C19"/>
    <mergeCell ref="B20:C20"/>
    <mergeCell ref="A12:A15"/>
    <mergeCell ref="B12:C12"/>
    <mergeCell ref="D12:E12"/>
    <mergeCell ref="B13:C13"/>
    <mergeCell ref="B14:C14"/>
    <mergeCell ref="B15:C15"/>
    <mergeCell ref="A8:A11"/>
    <mergeCell ref="B8:B10"/>
    <mergeCell ref="B11:C11"/>
    <mergeCell ref="A2:C2"/>
    <mergeCell ref="D2:F2"/>
    <mergeCell ref="A3:C3"/>
    <mergeCell ref="D3:F3"/>
    <mergeCell ref="A4:C4"/>
    <mergeCell ref="D4:F4"/>
    <mergeCell ref="A5:C5"/>
    <mergeCell ref="D5:F5"/>
    <mergeCell ref="A6:C6"/>
    <mergeCell ref="D6:E6"/>
    <mergeCell ref="B7:C7"/>
  </mergeCells>
  <phoneticPr fontId="1"/>
  <pageMargins left="0.70866141732283472" right="0.70866141732283472" top="0.74803149606299213" bottom="0.74803149606299213" header="0.31496062992125984" footer="0.31496062992125984"/>
  <pageSetup paperSize="9" scale="81" orientation="portrait" r:id="rId1"/>
  <colBreaks count="1" manualBreakCount="1">
    <brk id="12" max="22"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2"/>
  <sheetViews>
    <sheetView view="pageBreakPreview" zoomScaleNormal="100" zoomScaleSheetLayoutView="100" workbookViewId="0">
      <selection activeCell="D3" sqref="D3:F3"/>
    </sheetView>
  </sheetViews>
  <sheetFormatPr defaultColWidth="9" defaultRowHeight="26.25" customHeight="1"/>
  <cols>
    <col min="1" max="2" width="4.33203125" style="1" customWidth="1"/>
    <col min="3" max="3" width="29.44140625" style="1" customWidth="1"/>
    <col min="4" max="4" width="18.44140625" style="1" customWidth="1"/>
    <col min="5" max="5" width="6.88671875" style="1" customWidth="1"/>
    <col min="6" max="6" width="42.88671875" style="1" customWidth="1"/>
    <col min="7" max="14" width="9" style="1"/>
    <col min="15" max="15" width="12.44140625" style="1" customWidth="1"/>
    <col min="16" max="16384" width="9" style="1"/>
  </cols>
  <sheetData>
    <row r="1" spans="1:6" ht="26.25" customHeight="1">
      <c r="A1" s="1" t="s">
        <v>44</v>
      </c>
    </row>
    <row r="2" spans="1:6" ht="26.25" customHeight="1">
      <c r="A2" s="32" t="s">
        <v>0</v>
      </c>
      <c r="B2" s="32"/>
      <c r="C2" s="32"/>
      <c r="D2" s="32"/>
      <c r="E2" s="32"/>
      <c r="F2" s="32"/>
    </row>
    <row r="3" spans="1:6" ht="26.25" customHeight="1">
      <c r="A3" s="32" t="s">
        <v>19</v>
      </c>
      <c r="B3" s="32"/>
      <c r="C3" s="32"/>
      <c r="D3" s="32" t="s">
        <v>20</v>
      </c>
      <c r="E3" s="32"/>
      <c r="F3" s="32"/>
    </row>
    <row r="4" spans="1:6" ht="28.5" customHeight="1">
      <c r="A4" s="32" t="s">
        <v>18</v>
      </c>
      <c r="B4" s="32"/>
      <c r="C4" s="32"/>
      <c r="D4" s="33" t="s">
        <v>37</v>
      </c>
      <c r="E4" s="32"/>
      <c r="F4" s="32"/>
    </row>
    <row r="5" spans="1:6" ht="26.25" customHeight="1">
      <c r="A5" s="32" t="s">
        <v>1</v>
      </c>
      <c r="B5" s="32"/>
      <c r="C5" s="32"/>
      <c r="D5" s="32" t="s">
        <v>21</v>
      </c>
      <c r="E5" s="32"/>
      <c r="F5" s="32"/>
    </row>
    <row r="6" spans="1:6" ht="26.25" customHeight="1">
      <c r="A6" s="32"/>
      <c r="B6" s="32"/>
      <c r="C6" s="32"/>
      <c r="D6" s="34" t="s">
        <v>2</v>
      </c>
      <c r="E6" s="34"/>
      <c r="F6" s="5" t="s">
        <v>45</v>
      </c>
    </row>
    <row r="7" spans="1:6" ht="73.95" customHeight="1">
      <c r="A7" s="11"/>
      <c r="B7" s="32" t="s">
        <v>22</v>
      </c>
      <c r="C7" s="32"/>
      <c r="D7" s="6">
        <v>0.18</v>
      </c>
      <c r="E7" s="7" t="s">
        <v>3</v>
      </c>
      <c r="F7" s="2" t="s">
        <v>40</v>
      </c>
    </row>
    <row r="8" spans="1:6" ht="26.25" customHeight="1">
      <c r="A8" s="26" t="s">
        <v>5</v>
      </c>
      <c r="B8" s="27" t="s">
        <v>6</v>
      </c>
      <c r="C8" s="12" t="s">
        <v>23</v>
      </c>
      <c r="D8" s="6">
        <v>8</v>
      </c>
      <c r="E8" s="7" t="s">
        <v>7</v>
      </c>
      <c r="F8" s="2"/>
    </row>
    <row r="9" spans="1:6" ht="45" customHeight="1">
      <c r="A9" s="26"/>
      <c r="B9" s="28"/>
      <c r="C9" s="12" t="s">
        <v>24</v>
      </c>
      <c r="D9" s="9">
        <v>62.5</v>
      </c>
      <c r="E9" s="10" t="s">
        <v>4</v>
      </c>
      <c r="F9" s="21" t="s">
        <v>41</v>
      </c>
    </row>
    <row r="10" spans="1:6" ht="26.25" customHeight="1">
      <c r="A10" s="26"/>
      <c r="B10" s="29"/>
      <c r="C10" s="12" t="s">
        <v>25</v>
      </c>
      <c r="D10" s="9">
        <f>D8*D9/100</f>
        <v>5</v>
      </c>
      <c r="E10" s="10" t="s">
        <v>7</v>
      </c>
      <c r="F10" s="8"/>
    </row>
    <row r="11" spans="1:6" ht="26.25" customHeight="1">
      <c r="A11" s="26"/>
      <c r="B11" s="30" t="s">
        <v>26</v>
      </c>
      <c r="C11" s="31"/>
      <c r="D11" s="9">
        <f>D7*D10</f>
        <v>0.89999999999999991</v>
      </c>
      <c r="E11" s="10" t="s">
        <v>8</v>
      </c>
      <c r="F11" s="8"/>
    </row>
    <row r="12" spans="1:6" ht="26.25" customHeight="1">
      <c r="A12" s="26" t="s">
        <v>9</v>
      </c>
      <c r="B12" s="35" t="s">
        <v>27</v>
      </c>
      <c r="C12" s="36"/>
      <c r="D12" s="48" t="s">
        <v>38</v>
      </c>
      <c r="E12" s="48"/>
      <c r="F12" s="3" t="s">
        <v>10</v>
      </c>
    </row>
    <row r="13" spans="1:6" ht="26.25" customHeight="1">
      <c r="A13" s="26"/>
      <c r="B13" s="32" t="s">
        <v>28</v>
      </c>
      <c r="C13" s="32"/>
      <c r="D13" s="14">
        <v>54</v>
      </c>
      <c r="E13" s="13" t="s">
        <v>11</v>
      </c>
      <c r="F13" s="2" t="s">
        <v>12</v>
      </c>
    </row>
    <row r="14" spans="1:6" ht="26.25" customHeight="1">
      <c r="A14" s="26"/>
      <c r="B14" s="32" t="s">
        <v>29</v>
      </c>
      <c r="C14" s="32"/>
      <c r="D14" s="16">
        <v>61</v>
      </c>
      <c r="E14" s="7" t="s">
        <v>4</v>
      </c>
      <c r="F14" s="2" t="s">
        <v>46</v>
      </c>
    </row>
    <row r="15" spans="1:6" ht="26.25" customHeight="1">
      <c r="A15" s="26"/>
      <c r="B15" s="32" t="s">
        <v>30</v>
      </c>
      <c r="C15" s="32"/>
      <c r="D15" s="6">
        <f>D13*D14/100</f>
        <v>32.94</v>
      </c>
      <c r="E15" s="7" t="s">
        <v>11</v>
      </c>
      <c r="F15" s="2"/>
    </row>
    <row r="16" spans="1:6" ht="26.25" customHeight="1">
      <c r="A16" s="30" t="s">
        <v>31</v>
      </c>
      <c r="B16" s="38"/>
      <c r="C16" s="31"/>
      <c r="D16" s="6">
        <v>1</v>
      </c>
      <c r="E16" s="7" t="s">
        <v>13</v>
      </c>
      <c r="F16" s="2"/>
    </row>
    <row r="17" spans="1:15" ht="26.25" customHeight="1">
      <c r="A17" s="45" t="s">
        <v>32</v>
      </c>
      <c r="B17" s="46"/>
      <c r="C17" s="47"/>
      <c r="D17" s="6">
        <f>D11*D15*D16</f>
        <v>29.645999999999994</v>
      </c>
      <c r="E17" s="7" t="s">
        <v>14</v>
      </c>
      <c r="F17" s="2"/>
    </row>
    <row r="18" spans="1:15" ht="26.25" customHeight="1">
      <c r="A18" s="26" t="s">
        <v>15</v>
      </c>
      <c r="B18" s="32" t="s">
        <v>33</v>
      </c>
      <c r="C18" s="32"/>
      <c r="D18" s="6">
        <v>81.73</v>
      </c>
      <c r="E18" s="7" t="s">
        <v>14</v>
      </c>
      <c r="F18" s="4" t="s">
        <v>42</v>
      </c>
      <c r="O18" s="15"/>
    </row>
    <row r="19" spans="1:15" ht="26.25" customHeight="1">
      <c r="A19" s="26"/>
      <c r="B19" s="32" t="s">
        <v>34</v>
      </c>
      <c r="C19" s="32"/>
      <c r="D19" s="6">
        <v>50.396999999999998</v>
      </c>
      <c r="E19" s="7" t="s">
        <v>14</v>
      </c>
      <c r="F19" s="2" t="s">
        <v>39</v>
      </c>
    </row>
    <row r="20" spans="1:15" ht="26.25" customHeight="1">
      <c r="A20" s="26"/>
      <c r="B20" s="32" t="s">
        <v>35</v>
      </c>
      <c r="C20" s="32"/>
      <c r="D20" s="6">
        <f>D18-D19</f>
        <v>31.333000000000006</v>
      </c>
      <c r="E20" s="7" t="s">
        <v>14</v>
      </c>
      <c r="F20" s="4"/>
    </row>
    <row r="21" spans="1:15" ht="26.25" customHeight="1">
      <c r="A21" s="30" t="s">
        <v>36</v>
      </c>
      <c r="B21" s="38"/>
      <c r="C21" s="31"/>
      <c r="D21" s="6">
        <f>D20/D17</f>
        <v>1.0569048100924243</v>
      </c>
      <c r="E21" s="7" t="s">
        <v>16</v>
      </c>
      <c r="F21" s="2"/>
    </row>
    <row r="22" spans="1:15" ht="195" customHeight="1">
      <c r="A22" s="39" t="s">
        <v>17</v>
      </c>
      <c r="B22" s="40"/>
      <c r="C22" s="41"/>
      <c r="D22" s="42" t="s">
        <v>43</v>
      </c>
      <c r="E22" s="43"/>
      <c r="F22" s="44"/>
    </row>
  </sheetData>
  <mergeCells count="29">
    <mergeCell ref="A22:C22"/>
    <mergeCell ref="D22:F22"/>
    <mergeCell ref="A16:C16"/>
    <mergeCell ref="A17:C17"/>
    <mergeCell ref="A18:A20"/>
    <mergeCell ref="B18:C18"/>
    <mergeCell ref="B19:C19"/>
    <mergeCell ref="B20:C20"/>
    <mergeCell ref="D12:E12"/>
    <mergeCell ref="B13:C13"/>
    <mergeCell ref="B14:C14"/>
    <mergeCell ref="B15:C15"/>
    <mergeCell ref="A21:C21"/>
    <mergeCell ref="A8:A11"/>
    <mergeCell ref="B8:B10"/>
    <mergeCell ref="B11:C11"/>
    <mergeCell ref="A4:C4"/>
    <mergeCell ref="A12:A15"/>
    <mergeCell ref="B12:C12"/>
    <mergeCell ref="A5:C5"/>
    <mergeCell ref="D5:F5"/>
    <mergeCell ref="A6:C6"/>
    <mergeCell ref="D6:E6"/>
    <mergeCell ref="B7:C7"/>
    <mergeCell ref="A2:C2"/>
    <mergeCell ref="D2:F2"/>
    <mergeCell ref="A3:C3"/>
    <mergeCell ref="D3:F3"/>
    <mergeCell ref="D4:F4"/>
  </mergeCells>
  <phoneticPr fontId="1"/>
  <pageMargins left="0.70866141732283472" right="0.70866141732283472" top="0.74803149606299213" bottom="0.74803149606299213" header="0.31496062992125984" footer="0.31496062992125984"/>
  <pageSetup paperSize="9" scale="83" orientation="portrait" r:id="rId1"/>
  <colBreaks count="1" manualBreakCount="1">
    <brk id="12" max="22"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適正規模算出</vt:lpstr>
      <vt:lpstr>記載例・注意事項</vt:lpstr>
      <vt:lpstr>記載例・注意事項!Print_Area</vt:lpstr>
      <vt:lpstr>適正規模算出!Print_Area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中国四国農政局</dc:creator>
  <cp:lastModifiedBy>天野　涼太郎</cp:lastModifiedBy>
  <cp:lastPrinted>2026-02-10T07:12:26Z</cp:lastPrinted>
  <dcterms:created xsi:type="dcterms:W3CDTF">2007-04-09T04:49:51Z</dcterms:created>
  <dcterms:modified xsi:type="dcterms:W3CDTF">2026-07-16T02:18:39Z</dcterms:modified>
</cp:coreProperties>
</file>