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<sst xmlns="http://schemas.openxmlformats.org/spreadsheetml/2006/main" count="359" uniqueCount="154">
  <si>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</si>
  <si>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</si>
  <si>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</si>
  <si>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</si>
  <si>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</si>
  <si>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</si>
  <si>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</si>
  <si>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</si>
  <si>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</si>
  <si>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</si>
  <si>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</si>
  <si>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</si>
  <si>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</si>
  <si>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</si>
  <si>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</si>
  <si>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</si>
  <si>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</si>
  <si>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</si>
  <si>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</si>
  <si>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（確定申告書を提出する納税者用）</t>
  </si>
  <si>
    <t>前年分の所得税の住宅借入金等
特別控除額</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</si>
  <si>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</si>
  <si>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</si>
  <si>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</si>
  <si>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</si>
  <si>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</si>
  <si>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</si>
  <si>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</si>
  <si>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</si>
  <si>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</si>
  <si>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</si>
  <si>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</si>
  <si>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</si>
  <si>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</si>
  <si>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</si>
  <si>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</si>
  <si>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</si>
  <si>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</si>
  <si>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</si>
  <si>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</si>
  <si>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</si>
  <si>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</si>
  <si>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</si>
  <si>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</si>
  <si>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</si>
  <si>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</si>
  <si>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</si>
  <si>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</si>
  <si>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</si>
  <si>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</si>
  <si>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</si>
  <si>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</si>
  <si>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</si>
  <si>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</si>
  <si>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</si>
  <si>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</si>
  <si>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</si>
  <si>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</si>
  <si>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</si>
  <si>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</si>
  <si>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</si>
  <si>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</si>
  <si>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</si>
  <si>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</si>
  <si>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</si>
  <si>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</si>
  <si>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</si>
  <si>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</si>
  <si>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</si>
  <si>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</si>
  <si>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</si>
  <si>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</si>
  <si>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</si>
  <si>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</si>
  <si>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</si>
  <si>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</si>
  <si>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</si>
  <si>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</si>
  <si>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</si>
  <si>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</si>
  <si>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</si>
  <si>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</si>
  <si>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</si>
  <si>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</si>
  <si>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</si>
  <si>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控除額の計算</t>
  </si>
  <si>
    <t>申告に必要な情報</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</si>
  <si>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</si>
  <si>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</si>
  <si>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</si>
  <si>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</si>
  <si>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</si>
  <si>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</si>
  <si>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</si>
  <si>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</si>
  <si>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</si>
  <si>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</si>
  <si>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</si>
  <si>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</si>
  <si>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</si>
  <si>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</si>
  <si>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</si>
  <si>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</si>
  <si>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</si>
  <si>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</si>
  <si>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</si>
  <si>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</si>
  <si>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</si>
  <si>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</si>
  <si>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</si>
  <si>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</si>
  <si>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</si>
  <si>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</si>
  <si>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</si>
  <si>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</si>
  <si>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</si>
  <si>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</si>
  <si>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</si>
  <si>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</si>
  <si>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</si>
  <si>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</si>
  <si>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</si>
  <si>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</si>
  <si>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</si>
  <si>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</si>
  <si>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</si>
  <si>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</si>
  <si>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</si>
  <si>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</si>
  <si>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</si>
  <si>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（単位：円）</t>
  </si>
  <si>
    <t>政党等寄付金特別控除</t>
  </si>
  <si>
    <t>翌年以降
送付不要</t>
  </si>
  <si>
    <t>・</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</si>
  <si>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</si>
  <si>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</si>
  <si>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</si>
  <si>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</si>
  <si>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</si>
  <si>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</si>
  <si>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</si>
  <si>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</si>
  <si>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</si>
  <si>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</si>
  <si>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・確定申告書（平成19年分以降用）のとおりに入力してください。</t>
  </si>
  <si>
    <r>
      <t>・</t>
    </r>
    <r>
      <rPr>
        <b/>
        <sz val="16"/>
        <rFont val="ＭＳ Ｐゴシック"/>
        <family val="3"/>
      </rPr>
      <t>黄色</t>
    </r>
    <r>
      <rPr>
        <sz val="16"/>
        <rFont val="ＭＳ Ｐゴシック"/>
        <family val="3"/>
      </rPr>
      <t>の色付き部分のみ入力してください。</t>
    </r>
  </si>
  <si>
    <t>　これらの所得に係る所得税額の合計額</t>
  </si>
  <si>
    <t>・国外から受ける利子、収益の分配、懸賞金付預金等の懸賞金等及び給付補てん金等がある場合、</t>
  </si>
  <si>
    <t>住　　民</t>
  </si>
  <si>
    <t>国</t>
  </si>
  <si>
    <t>市区町村用回付</t>
  </si>
  <si>
    <t>確　認</t>
  </si>
  <si>
    <t>Ａ</t>
  </si>
  <si>
    <t>安城市</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</si>
</sst>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38">
    <font>
      <sz val="11"/>
      <name val="ＭＳ Ｐゴシック"/>
      <family val="0"/>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6.5"/>
      <name val="ＭＳ Ｐゴシック"/>
      <family val="3"/>
    </font>
    <font>
      <sz val="10.5"/>
      <name val="ＭＳ Ｐゴシック"/>
      <family val="3"/>
    </font>
    <font>
      <b/>
      <sz val="18"/>
      <color indexed="10"/>
      <name val="ＭＳ Ｐゴシック"/>
      <family val="3"/>
    </font>
    <font>
      <sz val="10"/>
      <name val="ＭＳ 明朝"/>
      <family val="1"/>
    </font>
    <font>
      <b/>
      <sz val="16"/>
      <color indexed="10"/>
      <name val="ＭＳ Ｐゴシック"/>
      <family val="3"/>
    </font>
  </fonts>
  <fills count="4">
    <fill>
      <patternFill/>
    </fill>
    <fill>
      <patternFill patternType="gray125"/>
    </fill>
    <fill>
      <patternFill patternType="solid">
        <fgColor indexed="13"/>
        <bgColor indexed="64"/>
      </patternFill>
    </fill>
    <fill>
      <patternFill patternType="solid">
        <fgColor indexed="45"/>
        <bgColor indexed="64"/>
      </patternFill>
    </fill>
  </fills>
  <borders count="79">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color indexed="63"/>
      </left>
      <right>
        <color indexed="63"/>
      </right>
      <top style="thin"/>
      <bottom style="medium"/>
    </border>
    <border>
      <left style="dotted"/>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color indexed="63"/>
      </left>
      <right style="dotted"/>
      <top style="medium"/>
      <bottom style="thin"/>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style="thin"/>
      <bottom style="medium"/>
    </border>
    <border>
      <left style="thin"/>
      <right style="thin"/>
      <top>
        <color indexed="63"/>
      </top>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9">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0"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14" xfId="0" applyFill="1" applyBorder="1" applyAlignment="1">
      <alignment vertical="center"/>
    </xf>
    <xf numFmtId="0" fontId="11" fillId="0" borderId="15" xfId="0" applyFont="1" applyBorder="1" applyAlignment="1">
      <alignment horizontal="center" vertical="center"/>
    </xf>
    <xf numFmtId="0" fontId="18" fillId="0" borderId="0" xfId="0" applyFont="1" applyAlignment="1" applyProtection="1">
      <alignment vertical="center"/>
      <protection/>
    </xf>
    <xf numFmtId="0" fontId="18"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15" fillId="0" borderId="0" xfId="0" applyFont="1" applyFill="1" applyBorder="1" applyAlignment="1">
      <alignment vertical="center"/>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6" applyFont="1" applyFill="1" applyBorder="1" applyAlignment="1">
      <alignment horizontal="center" vertical="center"/>
    </xf>
    <xf numFmtId="0" fontId="2" fillId="0" borderId="17" xfId="0" applyFont="1" applyBorder="1" applyAlignment="1">
      <alignment/>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8" fillId="0" borderId="0" xfId="0" applyFont="1" applyFill="1" applyAlignment="1" applyProtection="1">
      <alignment/>
      <protection/>
    </xf>
    <xf numFmtId="0" fontId="18" fillId="0" borderId="0" xfId="0" applyFont="1" applyFill="1" applyBorder="1" applyAlignment="1" applyProtection="1">
      <alignment horizontal="left" vertical="center"/>
      <protection/>
    </xf>
    <xf numFmtId="0" fontId="27"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36" fillId="0" borderId="14" xfId="0" applyFont="1" applyBorder="1" applyAlignment="1">
      <alignment horizontal="center" vertical="center" textRotation="255"/>
    </xf>
    <xf numFmtId="0" fontId="36" fillId="0" borderId="22"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23" xfId="0" applyFont="1" applyBorder="1" applyAlignment="1">
      <alignment horizontal="center" vertical="center" textRotation="255"/>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4" xfId="0" applyFont="1" applyBorder="1" applyAlignment="1">
      <alignment horizontal="center" vertical="center"/>
    </xf>
    <xf numFmtId="0" fontId="36" fillId="0" borderId="14" xfId="0" applyFont="1" applyBorder="1" applyAlignment="1">
      <alignment horizontal="center" vertical="center"/>
    </xf>
    <xf numFmtId="0" fontId="36" fillId="0" borderId="25" xfId="0" applyFont="1" applyBorder="1" applyAlignment="1">
      <alignment horizontal="center" vertical="center"/>
    </xf>
    <xf numFmtId="0" fontId="8" fillId="0" borderId="14" xfId="0" applyFont="1" applyBorder="1" applyAlignment="1">
      <alignment horizontal="left"/>
    </xf>
    <xf numFmtId="0" fontId="0" fillId="0" borderId="0" xfId="0" applyAlignment="1">
      <alignment horizontal="center" vertical="center"/>
    </xf>
    <xf numFmtId="0" fontId="8" fillId="0" borderId="0" xfId="0" applyFont="1" applyBorder="1" applyAlignment="1">
      <alignment horizont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horizontal="center" vertical="center"/>
    </xf>
    <xf numFmtId="0" fontId="8" fillId="0" borderId="14" xfId="0" applyFont="1" applyBorder="1" applyAlignment="1">
      <alignment horizont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37" fillId="0" borderId="0" xfId="0" applyFont="1" applyAlignment="1" applyProtection="1">
      <alignment vertical="center"/>
      <protection/>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24" xfId="0" applyFont="1" applyBorder="1" applyAlignment="1">
      <alignment vertical="top"/>
    </xf>
    <xf numFmtId="0" fontId="0" fillId="0" borderId="14" xfId="0" applyBorder="1" applyAlignment="1">
      <alignment vertical="top"/>
    </xf>
    <xf numFmtId="0" fontId="0" fillId="0" borderId="34" xfId="0" applyBorder="1" applyAlignment="1">
      <alignment vertical="top"/>
    </xf>
    <xf numFmtId="0" fontId="0" fillId="0" borderId="21" xfId="0" applyBorder="1" applyAlignment="1">
      <alignment vertical="top"/>
    </xf>
    <xf numFmtId="0" fontId="0" fillId="0" borderId="0" xfId="0" applyAlignment="1">
      <alignment vertical="top"/>
    </xf>
    <xf numFmtId="0" fontId="0" fillId="0" borderId="35" xfId="0" applyBorder="1" applyAlignment="1">
      <alignment vertical="top"/>
    </xf>
    <xf numFmtId="0" fontId="0" fillId="0" borderId="22" xfId="0" applyBorder="1" applyAlignment="1">
      <alignment vertical="top"/>
    </xf>
    <xf numFmtId="0" fontId="0" fillId="0" borderId="16" xfId="0" applyBorder="1" applyAlignment="1">
      <alignment vertical="top"/>
    </xf>
    <xf numFmtId="0" fontId="0" fillId="0" borderId="36" xfId="0" applyBorder="1" applyAlignment="1">
      <alignment vertical="top"/>
    </xf>
    <xf numFmtId="0" fontId="21" fillId="2" borderId="9" xfId="0" applyFont="1" applyFill="1" applyBorder="1" applyAlignment="1" applyProtection="1">
      <alignment vertical="center"/>
      <protection locked="0"/>
    </xf>
    <xf numFmtId="0" fontId="21" fillId="0" borderId="9"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18" fillId="2" borderId="9" xfId="0"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25" fillId="0" borderId="0"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vertical="center"/>
    </xf>
    <xf numFmtId="0" fontId="19" fillId="2" borderId="41"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49" fontId="21" fillId="2" borderId="42"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0" borderId="43"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13" xfId="0" applyNumberFormat="1" applyFont="1" applyBorder="1" applyAlignment="1" applyProtection="1">
      <alignment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vertical="top"/>
    </xf>
    <xf numFmtId="0" fontId="0" fillId="0" borderId="30" xfId="0" applyBorder="1" applyAlignment="1">
      <alignment vertical="top"/>
    </xf>
    <xf numFmtId="0" fontId="0" fillId="0" borderId="23" xfId="0" applyBorder="1" applyAlignment="1">
      <alignment vertical="top"/>
    </xf>
    <xf numFmtId="0" fontId="0" fillId="0" borderId="9" xfId="0" applyBorder="1" applyAlignment="1">
      <alignment horizontal="center" vertical="center"/>
    </xf>
    <xf numFmtId="0" fontId="0" fillId="0" borderId="9" xfId="0" applyBorder="1" applyAlignment="1">
      <alignment horizont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1" fillId="0" borderId="9" xfId="0" applyFont="1" applyBorder="1" applyAlignment="1">
      <alignment horizontal="center" vertical="center" wrapText="1"/>
    </xf>
    <xf numFmtId="0" fontId="0" fillId="0" borderId="12" xfId="0" applyBorder="1" applyAlignment="1">
      <alignment vertical="center"/>
    </xf>
    <xf numFmtId="49" fontId="21" fillId="2" borderId="46" xfId="0" applyNumberFormat="1" applyFont="1" applyFill="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0" fontId="24" fillId="0" borderId="0" xfId="0" applyFont="1" applyBorder="1" applyAlignment="1">
      <alignment horizontal="center" vertical="center"/>
    </xf>
    <xf numFmtId="0" fontId="19" fillId="2" borderId="32" xfId="0" applyFont="1" applyFill="1" applyBorder="1" applyAlignment="1" applyProtection="1">
      <alignment horizontal="left" vertical="center"/>
      <protection locked="0"/>
    </xf>
    <xf numFmtId="0" fontId="19" fillId="2" borderId="48" xfId="0" applyFont="1" applyFill="1" applyBorder="1" applyAlignment="1" applyProtection="1">
      <alignment horizontal="left" vertical="center"/>
      <protection locked="0"/>
    </xf>
    <xf numFmtId="0" fontId="21" fillId="2" borderId="9" xfId="0" applyFont="1" applyFill="1" applyBorder="1" applyAlignment="1" applyProtection="1">
      <alignment horizontal="center" vertical="center"/>
      <protection locked="0"/>
    </xf>
    <xf numFmtId="0" fontId="0" fillId="0" borderId="9" xfId="0" applyBorder="1" applyAlignment="1">
      <alignment vertical="center"/>
    </xf>
    <xf numFmtId="0" fontId="32" fillId="0" borderId="32" xfId="0" applyFont="1" applyBorder="1" applyAlignment="1">
      <alignment horizontal="center" vertical="center" wrapText="1"/>
    </xf>
    <xf numFmtId="0" fontId="32" fillId="0" borderId="37" xfId="0" applyFont="1" applyBorder="1" applyAlignment="1">
      <alignment horizontal="center" vertical="center"/>
    </xf>
    <xf numFmtId="0" fontId="32"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Alignment="1">
      <alignment horizontal="center" vertical="center"/>
    </xf>
    <xf numFmtId="0" fontId="18" fillId="2" borderId="46"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25" fillId="0" borderId="0" xfId="0" applyFont="1" applyAlignment="1">
      <alignment horizontal="center" vertical="center"/>
    </xf>
    <xf numFmtId="0" fontId="30" fillId="2" borderId="46"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0" fillId="2" borderId="42" xfId="0" applyFont="1" applyFill="1" applyBorder="1" applyAlignment="1" applyProtection="1">
      <alignment horizontal="center" vertical="center"/>
      <protection locked="0"/>
    </xf>
    <xf numFmtId="0" fontId="8" fillId="0" borderId="44" xfId="0" applyFont="1" applyBorder="1" applyAlignment="1">
      <alignment horizontal="center" vertical="center"/>
    </xf>
    <xf numFmtId="0" fontId="8" fillId="0" borderId="49" xfId="0" applyFont="1" applyBorder="1" applyAlignment="1">
      <alignment horizontal="center" vertical="center"/>
    </xf>
    <xf numFmtId="0" fontId="8" fillId="0" borderId="45" xfId="0" applyFont="1" applyBorder="1" applyAlignment="1">
      <alignment horizontal="center" vertical="center"/>
    </xf>
    <xf numFmtId="0" fontId="21" fillId="0" borderId="2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15" fillId="0" borderId="30" xfId="0" applyFont="1" applyBorder="1" applyAlignment="1">
      <alignment horizontal="center" vertical="center"/>
    </xf>
    <xf numFmtId="0" fontId="15" fillId="0" borderId="0" xfId="0" applyFont="1" applyFill="1" applyBorder="1" applyAlignment="1">
      <alignment horizontal="center" vertical="center"/>
    </xf>
    <xf numFmtId="0" fontId="26" fillId="0" borderId="53" xfId="0" applyFont="1" applyBorder="1" applyAlignment="1">
      <alignment horizontal="center" vertical="center" textRotation="255"/>
    </xf>
    <xf numFmtId="0" fontId="26" fillId="0" borderId="49" xfId="0" applyFont="1" applyBorder="1" applyAlignment="1">
      <alignment horizontal="center" vertical="center" textRotation="255"/>
    </xf>
    <xf numFmtId="0" fontId="26" fillId="0" borderId="45"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30" xfId="0" applyFont="1" applyBorder="1" applyAlignment="1">
      <alignment horizontal="center" vertical="center" textRotation="255"/>
    </xf>
    <xf numFmtId="0" fontId="18" fillId="2" borderId="46" xfId="0" applyFont="1" applyFill="1" applyBorder="1" applyAlignment="1" applyProtection="1">
      <alignment horizontal="left" vertical="center"/>
      <protection locked="0"/>
    </xf>
    <xf numFmtId="0" fontId="18" fillId="2" borderId="26" xfId="0" applyFont="1" applyFill="1" applyBorder="1" applyAlignment="1" applyProtection="1">
      <alignment horizontal="left" vertical="center"/>
      <protection locked="0"/>
    </xf>
    <xf numFmtId="0" fontId="18" fillId="2" borderId="42" xfId="0" applyFont="1" applyFill="1" applyBorder="1" applyAlignment="1" applyProtection="1">
      <alignment horizontal="left" vertical="center"/>
      <protection locked="0"/>
    </xf>
    <xf numFmtId="0" fontId="34" fillId="0" borderId="9" xfId="0" applyFont="1" applyBorder="1" applyAlignment="1">
      <alignment horizontal="distributed" vertical="center"/>
    </xf>
    <xf numFmtId="0" fontId="18" fillId="2" borderId="46" xfId="0" applyFont="1" applyFill="1" applyBorder="1" applyAlignment="1" applyProtection="1">
      <alignment horizontal="center" vertical="center" shrinkToFit="1"/>
      <protection locked="0"/>
    </xf>
    <xf numFmtId="0" fontId="18" fillId="2" borderId="26" xfId="0" applyFont="1" applyFill="1" applyBorder="1" applyAlignment="1" applyProtection="1">
      <alignment horizontal="center" vertical="center" shrinkToFit="1"/>
      <protection locked="0"/>
    </xf>
    <xf numFmtId="0" fontId="18" fillId="2" borderId="42" xfId="0" applyFont="1" applyFill="1" applyBorder="1" applyAlignment="1" applyProtection="1">
      <alignment horizontal="center" vertical="center" shrinkToFit="1"/>
      <protection locked="0"/>
    </xf>
    <xf numFmtId="38" fontId="20" fillId="2" borderId="46" xfId="16" applyFont="1" applyFill="1" applyBorder="1" applyAlignment="1" applyProtection="1">
      <alignment vertical="center"/>
      <protection locked="0"/>
    </xf>
    <xf numFmtId="38" fontId="20" fillId="2" borderId="26" xfId="16" applyFont="1" applyFill="1" applyBorder="1" applyAlignment="1" applyProtection="1">
      <alignment vertical="center"/>
      <protection locked="0"/>
    </xf>
    <xf numFmtId="38" fontId="20" fillId="2" borderId="42" xfId="16" applyFont="1" applyFill="1" applyBorder="1" applyAlignment="1" applyProtection="1">
      <alignment vertical="center"/>
      <protection locked="0"/>
    </xf>
    <xf numFmtId="0" fontId="18" fillId="0" borderId="0" xfId="0" applyFont="1" applyFill="1" applyBorder="1" applyAlignment="1" applyProtection="1">
      <alignment horizontal="right" vertical="center" shrinkToFit="1"/>
      <protection/>
    </xf>
    <xf numFmtId="0" fontId="18" fillId="0" borderId="30" xfId="0" applyFont="1" applyFill="1" applyBorder="1" applyAlignment="1" applyProtection="1">
      <alignment horizontal="right" vertical="center" shrinkToFit="1"/>
      <protection/>
    </xf>
    <xf numFmtId="0" fontId="26" fillId="0" borderId="54" xfId="0" applyFont="1" applyBorder="1" applyAlignment="1">
      <alignment horizontal="center" vertical="center" textRotation="255"/>
    </xf>
    <xf numFmtId="0" fontId="26" fillId="0" borderId="16" xfId="0" applyFont="1" applyBorder="1" applyAlignment="1">
      <alignment horizontal="center" vertical="center" textRotation="255"/>
    </xf>
    <xf numFmtId="0" fontId="26" fillId="0" borderId="23" xfId="0" applyFont="1" applyBorder="1" applyAlignment="1">
      <alignment horizontal="center" vertical="center" textRotation="255"/>
    </xf>
    <xf numFmtId="0" fontId="15" fillId="0" borderId="32" xfId="0" applyFont="1" applyBorder="1" applyAlignment="1">
      <alignment horizontal="distributed" vertical="center"/>
    </xf>
    <xf numFmtId="0" fontId="15" fillId="0" borderId="37" xfId="0" applyFont="1" applyBorder="1" applyAlignment="1">
      <alignment horizontal="distributed" vertical="center"/>
    </xf>
    <xf numFmtId="0" fontId="15" fillId="0" borderId="49" xfId="0" applyFont="1" applyBorder="1" applyAlignment="1">
      <alignment horizontal="distributed" vertical="center"/>
    </xf>
    <xf numFmtId="0" fontId="15" fillId="0" borderId="45" xfId="0" applyFont="1" applyBorder="1" applyAlignment="1">
      <alignment horizontal="distributed" vertical="center"/>
    </xf>
    <xf numFmtId="0" fontId="15" fillId="0" borderId="9" xfId="0" applyFont="1" applyBorder="1" applyAlignment="1">
      <alignment horizontal="center" vertical="center"/>
    </xf>
    <xf numFmtId="0" fontId="26" fillId="0" borderId="16"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15" fillId="0" borderId="46" xfId="0" applyFont="1" applyBorder="1" applyAlignment="1">
      <alignment horizontal="distributed" vertical="center"/>
    </xf>
    <xf numFmtId="0" fontId="15" fillId="0" borderId="26" xfId="0" applyFont="1" applyBorder="1" applyAlignment="1">
      <alignment horizontal="distributed" vertical="center"/>
    </xf>
    <xf numFmtId="0" fontId="15" fillId="0" borderId="42" xfId="0" applyFont="1" applyBorder="1" applyAlignment="1">
      <alignment horizontal="distributed" vertical="center"/>
    </xf>
    <xf numFmtId="0" fontId="26" fillId="0" borderId="0" xfId="0" applyFont="1" applyFill="1" applyBorder="1" applyAlignment="1">
      <alignment horizontal="left" vertical="center"/>
    </xf>
    <xf numFmtId="0" fontId="24" fillId="3" borderId="55" xfId="0" applyFont="1" applyFill="1" applyBorder="1" applyAlignment="1" applyProtection="1">
      <alignment horizontal="center" vertical="center"/>
      <protection/>
    </xf>
    <xf numFmtId="0" fontId="24" fillId="3" borderId="28" xfId="0" applyFont="1" applyFill="1" applyBorder="1" applyAlignment="1" applyProtection="1">
      <alignment horizontal="center" vertical="center"/>
      <protection/>
    </xf>
    <xf numFmtId="0" fontId="24" fillId="3" borderId="56" xfId="0" applyFont="1" applyFill="1" applyBorder="1" applyAlignment="1" applyProtection="1">
      <alignment horizontal="center" vertical="center"/>
      <protection/>
    </xf>
    <xf numFmtId="0" fontId="21" fillId="2" borderId="24"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0" fillId="0" borderId="57" xfId="0" applyBorder="1" applyAlignment="1">
      <alignment horizontal="center" vertical="center"/>
    </xf>
    <xf numFmtId="0" fontId="0" fillId="0" borderId="28" xfId="0" applyBorder="1" applyAlignment="1">
      <alignment horizontal="right"/>
    </xf>
    <xf numFmtId="0" fontId="1" fillId="0" borderId="0" xfId="0" applyFont="1" applyBorder="1" applyAlignment="1">
      <alignment horizontal="left"/>
    </xf>
    <xf numFmtId="0" fontId="8" fillId="0" borderId="1" xfId="0" applyFont="1" applyBorder="1" applyAlignment="1">
      <alignment horizontal="distributed" vertical="center" wrapText="1"/>
    </xf>
    <xf numFmtId="0" fontId="0" fillId="0" borderId="0" xfId="0" applyBorder="1" applyAlignment="1">
      <alignment horizontal="distributed"/>
    </xf>
    <xf numFmtId="0" fontId="0" fillId="0" borderId="30" xfId="0" applyBorder="1" applyAlignment="1">
      <alignment horizontal="distributed"/>
    </xf>
    <xf numFmtId="0" fontId="0" fillId="0" borderId="58" xfId="0" applyBorder="1" applyAlignment="1">
      <alignment horizontal="distributed"/>
    </xf>
    <xf numFmtId="0" fontId="0" fillId="0" borderId="51" xfId="0" applyBorder="1" applyAlignment="1">
      <alignment horizontal="distributed"/>
    </xf>
    <xf numFmtId="0" fontId="0" fillId="0" borderId="52" xfId="0" applyBorder="1" applyAlignment="1">
      <alignment horizontal="distributed"/>
    </xf>
    <xf numFmtId="0" fontId="0" fillId="0" borderId="53" xfId="0" applyBorder="1" applyAlignment="1">
      <alignment horizontal="center" vertical="center" wrapText="1"/>
    </xf>
    <xf numFmtId="0" fontId="0" fillId="0" borderId="49" xfId="0" applyBorder="1" applyAlignment="1">
      <alignment vertical="center"/>
    </xf>
    <xf numFmtId="0" fontId="0" fillId="0" borderId="4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54"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29" fillId="0" borderId="59"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15" fillId="0" borderId="9" xfId="0" applyFont="1" applyBorder="1" applyAlignment="1">
      <alignment horizontal="distributed" vertical="center"/>
    </xf>
    <xf numFmtId="0" fontId="15" fillId="0" borderId="16" xfId="0" applyFont="1" applyBorder="1" applyAlignment="1">
      <alignment horizontal="distributed" vertical="center"/>
    </xf>
    <xf numFmtId="0" fontId="15" fillId="0" borderId="23" xfId="0" applyFont="1" applyBorder="1" applyAlignment="1">
      <alignment horizontal="distributed" vertical="center"/>
    </xf>
    <xf numFmtId="177" fontId="19" fillId="2" borderId="46" xfId="0" applyNumberFormat="1" applyFont="1" applyFill="1" applyBorder="1" applyAlignment="1" applyProtection="1">
      <alignment horizontal="right" vertical="center"/>
      <protection locked="0"/>
    </xf>
    <xf numFmtId="177" fontId="21" fillId="2" borderId="26" xfId="0" applyNumberFormat="1" applyFont="1" applyFill="1" applyBorder="1" applyAlignment="1" applyProtection="1">
      <alignment horizontal="right" vertical="center"/>
      <protection locked="0"/>
    </xf>
    <xf numFmtId="177" fontId="21" fillId="2" borderId="60" xfId="0" applyNumberFormat="1" applyFont="1" applyFill="1" applyBorder="1" applyAlignment="1" applyProtection="1">
      <alignment horizontal="right" vertical="center"/>
      <protection locked="0"/>
    </xf>
    <xf numFmtId="0" fontId="0" fillId="0" borderId="9" xfId="0" applyFont="1" applyBorder="1" applyAlignment="1">
      <alignment horizontal="distributed" vertical="center"/>
    </xf>
    <xf numFmtId="0" fontId="28" fillId="0" borderId="9" xfId="0" applyFont="1" applyBorder="1" applyAlignment="1">
      <alignment horizontal="distributed" vertical="center" wrapText="1"/>
    </xf>
    <xf numFmtId="0" fontId="28" fillId="0" borderId="9" xfId="0" applyFont="1" applyBorder="1" applyAlignment="1">
      <alignment horizontal="distributed" vertical="center"/>
    </xf>
    <xf numFmtId="0" fontId="0" fillId="0" borderId="10" xfId="0" applyBorder="1" applyAlignment="1">
      <alignment horizontal="center" vertical="center"/>
    </xf>
    <xf numFmtId="0" fontId="0" fillId="0" borderId="9" xfId="0" applyBorder="1" applyAlignment="1">
      <alignment/>
    </xf>
    <xf numFmtId="0" fontId="0" fillId="0" borderId="10" xfId="0" applyBorder="1" applyAlignment="1">
      <alignment/>
    </xf>
    <xf numFmtId="0" fontId="19" fillId="2" borderId="24"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0" fontId="19" fillId="2" borderId="21"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22" xfId="0" applyFont="1" applyFill="1" applyBorder="1" applyAlignment="1" applyProtection="1">
      <alignment horizontal="left" vertical="center"/>
      <protection locked="0"/>
    </xf>
    <xf numFmtId="0" fontId="19" fillId="2" borderId="16" xfId="0" applyFont="1" applyFill="1" applyBorder="1" applyAlignment="1" applyProtection="1">
      <alignment horizontal="left" vertical="center"/>
      <protection locked="0"/>
    </xf>
    <xf numFmtId="0" fontId="19" fillId="2" borderId="61" xfId="0" applyFont="1" applyFill="1" applyBorder="1" applyAlignment="1" applyProtection="1">
      <alignment horizontal="left" vertical="center"/>
      <protection locked="0"/>
    </xf>
    <xf numFmtId="0" fontId="19" fillId="2" borderId="25" xfId="0" applyFont="1" applyFill="1" applyBorder="1" applyAlignment="1" applyProtection="1">
      <alignment horizontal="left" vertical="center"/>
      <protection locked="0"/>
    </xf>
    <xf numFmtId="0" fontId="19" fillId="2" borderId="62" xfId="0" applyFont="1" applyFill="1" applyBorder="1" applyAlignment="1" applyProtection="1">
      <alignment horizontal="left" vertical="center"/>
      <protection locked="0"/>
    </xf>
    <xf numFmtId="0" fontId="19" fillId="2" borderId="30" xfId="0" applyFont="1" applyFill="1" applyBorder="1" applyAlignment="1" applyProtection="1">
      <alignment horizontal="left" vertical="center"/>
      <protection locked="0"/>
    </xf>
    <xf numFmtId="0" fontId="19" fillId="2" borderId="63" xfId="0" applyFont="1" applyFill="1" applyBorder="1" applyAlignment="1" applyProtection="1">
      <alignment horizontal="left" vertical="center"/>
      <protection locked="0"/>
    </xf>
    <xf numFmtId="0" fontId="19" fillId="2" borderId="23" xfId="0" applyFont="1" applyFill="1" applyBorder="1" applyAlignment="1" applyProtection="1">
      <alignment horizontal="left" vertical="center"/>
      <protection locked="0"/>
    </xf>
    <xf numFmtId="0" fontId="8" fillId="0" borderId="27" xfId="0" applyFont="1" applyBorder="1" applyAlignment="1">
      <alignment horizontal="distributed" vertical="center" wrapText="1"/>
    </xf>
    <xf numFmtId="0" fontId="8" fillId="0" borderId="28" xfId="0" applyFont="1"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6" fontId="0" fillId="0" borderId="24" xfId="18" applyBorder="1" applyAlignment="1">
      <alignment horizontal="center" vertical="center"/>
    </xf>
    <xf numFmtId="0" fontId="0" fillId="0" borderId="49" xfId="0" applyBorder="1" applyAlignment="1">
      <alignment horizontal="center"/>
    </xf>
    <xf numFmtId="0" fontId="0" fillId="0" borderId="45" xfId="0" applyBorder="1" applyAlignment="1">
      <alignment horizontal="center"/>
    </xf>
    <xf numFmtId="177" fontId="19" fillId="2" borderId="32" xfId="0" applyNumberFormat="1" applyFont="1" applyFill="1" applyBorder="1" applyAlignment="1" applyProtection="1">
      <alignment horizontal="right" vertical="center"/>
      <protection locked="0"/>
    </xf>
    <xf numFmtId="177" fontId="21" fillId="2" borderId="37" xfId="0" applyNumberFormat="1" applyFont="1" applyFill="1" applyBorder="1" applyAlignment="1" applyProtection="1">
      <alignment horizontal="right" vertical="center"/>
      <protection locked="0"/>
    </xf>
    <xf numFmtId="177" fontId="21" fillId="2" borderId="38" xfId="0" applyNumberFormat="1" applyFont="1" applyFill="1" applyBorder="1" applyAlignment="1" applyProtection="1">
      <alignment horizontal="right" vertical="center"/>
      <protection locked="0"/>
    </xf>
    <xf numFmtId="177" fontId="19" fillId="2" borderId="22" xfId="0" applyNumberFormat="1" applyFont="1" applyFill="1" applyBorder="1" applyAlignment="1" applyProtection="1">
      <alignment horizontal="right" vertical="center"/>
      <protection locked="0"/>
    </xf>
    <xf numFmtId="177" fontId="21" fillId="2" borderId="16" xfId="0" applyNumberFormat="1" applyFont="1" applyFill="1" applyBorder="1" applyAlignment="1" applyProtection="1">
      <alignment horizontal="right" vertical="center"/>
      <protection locked="0"/>
    </xf>
    <xf numFmtId="177" fontId="21" fillId="2" borderId="36" xfId="0" applyNumberFormat="1" applyFont="1" applyFill="1" applyBorder="1" applyAlignment="1" applyProtection="1">
      <alignment horizontal="right" vertical="center"/>
      <protection locked="0"/>
    </xf>
    <xf numFmtId="0" fontId="36" fillId="0" borderId="15" xfId="0" applyFont="1" applyBorder="1" applyAlignment="1">
      <alignment horizontal="center" vertical="center" textRotation="255"/>
    </xf>
    <xf numFmtId="0" fontId="36" fillId="0" borderId="39" xfId="0" applyFont="1" applyBorder="1" applyAlignment="1">
      <alignment horizontal="center" vertical="center" textRotation="255"/>
    </xf>
    <xf numFmtId="0" fontId="36" fillId="0" borderId="6"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3" xfId="0" applyFont="1" applyBorder="1" applyAlignment="1">
      <alignment horizontal="center" vertical="center" textRotation="255"/>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24" xfId="0" applyFont="1" applyBorder="1" applyAlignment="1">
      <alignment horizontal="center" vertical="center"/>
    </xf>
    <xf numFmtId="187" fontId="22" fillId="0" borderId="46" xfId="0" applyNumberFormat="1" applyFont="1" applyBorder="1" applyAlignment="1">
      <alignment horizontal="right" vertical="center"/>
    </xf>
    <xf numFmtId="187" fontId="22" fillId="0" borderId="26" xfId="0" applyNumberFormat="1" applyFont="1" applyBorder="1" applyAlignment="1">
      <alignment horizontal="right" vertical="center"/>
    </xf>
    <xf numFmtId="187" fontId="22" fillId="0" borderId="60" xfId="0" applyNumberFormat="1" applyFont="1" applyBorder="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2" fillId="0" borderId="47" xfId="0" applyFont="1" applyBorder="1" applyAlignment="1">
      <alignment horizontal="center" vertical="center"/>
    </xf>
    <xf numFmtId="0" fontId="0" fillId="0" borderId="43" xfId="0" applyBorder="1" applyAlignment="1">
      <alignment horizontal="center" vertical="center"/>
    </xf>
    <xf numFmtId="186" fontId="22" fillId="0" borderId="47" xfId="0" applyNumberFormat="1" applyFont="1" applyBorder="1" applyAlignment="1">
      <alignment horizontal="right"/>
    </xf>
    <xf numFmtId="186" fontId="22" fillId="0" borderId="40" xfId="0" applyNumberFormat="1" applyFont="1" applyBorder="1" applyAlignment="1">
      <alignment horizontal="right"/>
    </xf>
    <xf numFmtId="186" fontId="22" fillId="0" borderId="64" xfId="0" applyNumberFormat="1" applyFont="1" applyBorder="1" applyAlignment="1">
      <alignment horizontal="right"/>
    </xf>
    <xf numFmtId="0" fontId="4" fillId="0" borderId="9" xfId="0" applyFont="1" applyBorder="1" applyAlignment="1">
      <alignment horizontal="distributed" vertical="center" wrapText="1"/>
    </xf>
    <xf numFmtId="0" fontId="4" fillId="0" borderId="9" xfId="0" applyFont="1" applyBorder="1" applyAlignment="1">
      <alignment horizontal="distributed" vertical="center"/>
    </xf>
    <xf numFmtId="187" fontId="22" fillId="0" borderId="46" xfId="16" applyNumberFormat="1" applyFont="1" applyBorder="1" applyAlignment="1">
      <alignment horizontal="right" vertical="center"/>
    </xf>
    <xf numFmtId="0" fontId="11" fillId="0" borderId="9" xfId="0" applyFont="1" applyBorder="1" applyAlignment="1">
      <alignment horizontal="center" vertical="center" textRotation="255"/>
    </xf>
    <xf numFmtId="0" fontId="4" fillId="0" borderId="24" xfId="0" applyFont="1" applyBorder="1" applyAlignment="1">
      <alignment horizontal="distributed" vertical="center" shrinkToFit="1"/>
    </xf>
    <xf numFmtId="0" fontId="4" fillId="0" borderId="25" xfId="0" applyFont="1" applyBorder="1" applyAlignment="1">
      <alignment horizontal="distributed" vertical="center" shrinkToFit="1"/>
    </xf>
    <xf numFmtId="187" fontId="22" fillId="0" borderId="26" xfId="16" applyNumberFormat="1" applyFont="1" applyBorder="1" applyAlignment="1">
      <alignment horizontal="right" vertical="center"/>
    </xf>
    <xf numFmtId="187" fontId="22" fillId="0" borderId="60" xfId="16"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xf>
    <xf numFmtId="0" fontId="11" fillId="0" borderId="9" xfId="0" applyFont="1" applyBorder="1" applyAlignment="1">
      <alignment horizontal="center" vertical="center" wrapText="1"/>
    </xf>
    <xf numFmtId="0" fontId="0" fillId="0" borderId="0" xfId="0" applyAlignment="1">
      <alignment vertical="top" wrapText="1"/>
    </xf>
    <xf numFmtId="0" fontId="4" fillId="0" borderId="9" xfId="0" applyFont="1" applyBorder="1" applyAlignment="1">
      <alignment horizontal="center" vertical="center" textRotation="255" wrapText="1"/>
    </xf>
    <xf numFmtId="0" fontId="0" fillId="0" borderId="9" xfId="0" applyFont="1" applyBorder="1" applyAlignment="1">
      <alignment horizontal="distributed"/>
    </xf>
    <xf numFmtId="0" fontId="0" fillId="0" borderId="12" xfId="0" applyFont="1" applyBorder="1" applyAlignment="1">
      <alignment horizontal="distributed"/>
    </xf>
    <xf numFmtId="0" fontId="11" fillId="0" borderId="15" xfId="0" applyFont="1" applyBorder="1" applyAlignment="1">
      <alignment horizontal="distributed" vertical="center"/>
    </xf>
    <xf numFmtId="0" fontId="11" fillId="0" borderId="65" xfId="0" applyFont="1" applyBorder="1" applyAlignment="1">
      <alignment horizontal="distributed" vertical="center"/>
    </xf>
    <xf numFmtId="206" fontId="22" fillId="0" borderId="24" xfId="16" applyNumberFormat="1" applyFont="1" applyBorder="1" applyAlignment="1">
      <alignment horizontal="right" vertical="center"/>
    </xf>
    <xf numFmtId="206" fontId="22" fillId="0" borderId="14" xfId="0" applyNumberFormat="1" applyFont="1" applyBorder="1" applyAlignment="1">
      <alignment horizontal="right" vertical="center"/>
    </xf>
    <xf numFmtId="206" fontId="22" fillId="0" borderId="34" xfId="0" applyNumberFormat="1" applyFont="1" applyBorder="1" applyAlignment="1">
      <alignment horizontal="right" vertical="center"/>
    </xf>
    <xf numFmtId="206" fontId="22" fillId="0" borderId="50" xfId="0" applyNumberFormat="1" applyFont="1" applyBorder="1" applyAlignment="1">
      <alignment horizontal="right" vertical="center"/>
    </xf>
    <xf numFmtId="206" fontId="22" fillId="0" borderId="51" xfId="0" applyNumberFormat="1" applyFont="1" applyBorder="1" applyAlignment="1">
      <alignment horizontal="right" vertical="center"/>
    </xf>
    <xf numFmtId="206" fontId="22" fillId="0" borderId="20" xfId="0" applyNumberFormat="1" applyFont="1" applyBorder="1" applyAlignment="1">
      <alignment horizontal="right" vertical="center"/>
    </xf>
    <xf numFmtId="0" fontId="2" fillId="0" borderId="22" xfId="0" applyFont="1" applyBorder="1" applyAlignment="1">
      <alignment horizontal="center" vertical="center"/>
    </xf>
    <xf numFmtId="187" fontId="22" fillId="0" borderId="24" xfId="16" applyNumberFormat="1" applyFont="1" applyBorder="1" applyAlignment="1">
      <alignment horizontal="right" vertical="center"/>
    </xf>
    <xf numFmtId="187" fontId="22" fillId="0" borderId="14" xfId="16" applyNumberFormat="1" applyFont="1" applyBorder="1" applyAlignment="1">
      <alignment horizontal="right" vertical="center"/>
    </xf>
    <xf numFmtId="187" fontId="22" fillId="0" borderId="34" xfId="16" applyNumberFormat="1" applyFont="1" applyBorder="1" applyAlignment="1">
      <alignment horizontal="right" vertical="center"/>
    </xf>
    <xf numFmtId="187" fontId="22" fillId="0" borderId="22" xfId="0" applyNumberFormat="1" applyFont="1" applyBorder="1" applyAlignment="1">
      <alignment horizontal="right" vertical="center"/>
    </xf>
    <xf numFmtId="187" fontId="22" fillId="0" borderId="16" xfId="0" applyNumberFormat="1" applyFont="1" applyBorder="1" applyAlignment="1">
      <alignment horizontal="right" vertical="center"/>
    </xf>
    <xf numFmtId="187" fontId="22" fillId="0" borderId="36" xfId="0" applyNumberFormat="1" applyFont="1" applyBorder="1" applyAlignment="1">
      <alignment horizontal="right" vertical="center"/>
    </xf>
    <xf numFmtId="190" fontId="22" fillId="0" borderId="24" xfId="16" applyNumberFormat="1" applyFont="1" applyBorder="1" applyAlignment="1">
      <alignment horizontal="right" vertical="center"/>
    </xf>
    <xf numFmtId="190" fontId="22" fillId="0" borderId="14" xfId="0" applyNumberFormat="1" applyFont="1" applyBorder="1" applyAlignment="1">
      <alignment horizontal="right" vertical="center"/>
    </xf>
    <xf numFmtId="190" fontId="22" fillId="0" borderId="34" xfId="0" applyNumberFormat="1" applyFont="1" applyBorder="1" applyAlignment="1">
      <alignment horizontal="right" vertical="center"/>
    </xf>
    <xf numFmtId="190" fontId="22" fillId="0" borderId="22" xfId="0" applyNumberFormat="1" applyFont="1" applyBorder="1" applyAlignment="1">
      <alignment horizontal="right" vertical="center"/>
    </xf>
    <xf numFmtId="190" fontId="22" fillId="0" borderId="16" xfId="0" applyNumberFormat="1" applyFont="1" applyBorder="1" applyAlignment="1">
      <alignment horizontal="right" vertical="center"/>
    </xf>
    <xf numFmtId="190" fontId="22" fillId="0" borderId="36" xfId="0" applyNumberFormat="1" applyFont="1" applyBorder="1" applyAlignment="1">
      <alignment horizontal="right" vertical="center"/>
    </xf>
    <xf numFmtId="187" fontId="22" fillId="0" borderId="22" xfId="16" applyNumberFormat="1" applyFont="1" applyBorder="1" applyAlignment="1">
      <alignment horizontal="right" vertical="center"/>
    </xf>
    <xf numFmtId="187" fontId="22" fillId="0" borderId="16" xfId="16" applyNumberFormat="1" applyFont="1" applyBorder="1" applyAlignment="1">
      <alignment horizontal="right" vertical="center"/>
    </xf>
    <xf numFmtId="0" fontId="0" fillId="0" borderId="9" xfId="0" applyFont="1" applyBorder="1" applyAlignment="1">
      <alignment horizontal="distributed" vertical="center" wrapText="1"/>
    </xf>
    <xf numFmtId="0" fontId="11" fillId="0" borderId="6" xfId="0" applyFont="1" applyBorder="1" applyAlignment="1">
      <alignment horizontal="distributed" vertical="center"/>
    </xf>
    <xf numFmtId="206" fontId="22" fillId="0" borderId="22" xfId="0" applyNumberFormat="1" applyFont="1" applyBorder="1" applyAlignment="1">
      <alignment horizontal="right" vertical="center"/>
    </xf>
    <xf numFmtId="206" fontId="22" fillId="0" borderId="16" xfId="0" applyNumberFormat="1" applyFont="1" applyBorder="1" applyAlignment="1">
      <alignment horizontal="right" vertical="center"/>
    </xf>
    <xf numFmtId="206" fontId="22" fillId="0" borderId="36" xfId="0" applyNumberFormat="1" applyFont="1" applyBorder="1" applyAlignment="1">
      <alignment horizontal="right" vertical="center"/>
    </xf>
    <xf numFmtId="187" fontId="22" fillId="0" borderId="14" xfId="0" applyNumberFormat="1" applyFont="1" applyBorder="1" applyAlignment="1">
      <alignment horizontal="right" vertical="center"/>
    </xf>
    <xf numFmtId="187" fontId="22" fillId="0" borderId="34" xfId="0" applyNumberFormat="1" applyFont="1" applyBorder="1" applyAlignment="1">
      <alignment horizontal="right" vertical="center"/>
    </xf>
    <xf numFmtId="0" fontId="2" fillId="0" borderId="21" xfId="0" applyFont="1" applyBorder="1" applyAlignment="1">
      <alignment horizontal="center" vertical="center"/>
    </xf>
    <xf numFmtId="0" fontId="0" fillId="0" borderId="9" xfId="0" applyBorder="1" applyAlignment="1">
      <alignment horizontal="distributed"/>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11" fillId="0" borderId="9" xfId="0" applyFont="1" applyBorder="1" applyAlignment="1">
      <alignment horizontal="center" vertical="center"/>
    </xf>
    <xf numFmtId="190" fontId="22" fillId="0" borderId="46" xfId="16" applyNumberFormat="1" applyFont="1" applyBorder="1" applyAlignment="1">
      <alignment horizontal="right"/>
    </xf>
    <xf numFmtId="190" fontId="22" fillId="0" borderId="26" xfId="0" applyNumberFormat="1" applyFont="1" applyBorder="1" applyAlignment="1">
      <alignment horizontal="right"/>
    </xf>
    <xf numFmtId="190" fontId="22" fillId="0" borderId="60" xfId="0" applyNumberFormat="1" applyFont="1" applyBorder="1" applyAlignment="1">
      <alignment horizontal="right"/>
    </xf>
    <xf numFmtId="0" fontId="2" fillId="0" borderId="46" xfId="0" applyFont="1" applyBorder="1" applyAlignment="1">
      <alignment horizontal="center" vertical="center"/>
    </xf>
    <xf numFmtId="0" fontId="0" fillId="0" borderId="42" xfId="0" applyBorder="1" applyAlignment="1">
      <alignment horizontal="center" vertical="center"/>
    </xf>
    <xf numFmtId="0" fontId="2" fillId="0" borderId="5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52" xfId="0" applyFont="1" applyBorder="1" applyAlignment="1">
      <alignment horizontal="center" vertical="center" textRotation="255"/>
    </xf>
    <xf numFmtId="0" fontId="4" fillId="0" borderId="14" xfId="0" applyFont="1" applyBorder="1" applyAlignment="1">
      <alignment horizontal="distributed" vertical="center" wrapText="1"/>
    </xf>
    <xf numFmtId="190" fontId="22" fillId="0" borderId="46" xfId="16" applyNumberFormat="1" applyFont="1" applyBorder="1" applyAlignment="1">
      <alignment horizontal="right" vertical="center"/>
    </xf>
    <xf numFmtId="190" fontId="22" fillId="0" borderId="26" xfId="0" applyNumberFormat="1" applyFont="1" applyBorder="1" applyAlignment="1">
      <alignment horizontal="right" vertical="center"/>
    </xf>
    <xf numFmtId="190" fontId="22" fillId="0" borderId="60" xfId="0" applyNumberFormat="1" applyFont="1" applyBorder="1" applyAlignment="1">
      <alignment horizontal="right" vertical="center"/>
    </xf>
    <xf numFmtId="0" fontId="10" fillId="0" borderId="9" xfId="0" applyFont="1" applyBorder="1" applyAlignment="1">
      <alignment horizontal="distributed"/>
    </xf>
    <xf numFmtId="0" fontId="2" fillId="0" borderId="0" xfId="0" applyFont="1" applyAlignment="1">
      <alignment horizontal="right"/>
    </xf>
    <xf numFmtId="0" fontId="2" fillId="0" borderId="51" xfId="0" applyFont="1" applyBorder="1" applyAlignment="1">
      <alignment horizontal="right"/>
    </xf>
    <xf numFmtId="0" fontId="4" fillId="0" borderId="53"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45" xfId="0" applyFont="1" applyBorder="1" applyAlignment="1">
      <alignment horizontal="distributed" vertical="center" wrapText="1"/>
    </xf>
    <xf numFmtId="0" fontId="2" fillId="0" borderId="44" xfId="0" applyFont="1" applyBorder="1" applyAlignment="1">
      <alignment horizontal="center" vertical="center"/>
    </xf>
    <xf numFmtId="187" fontId="22" fillId="0" borderId="32" xfId="16" applyNumberFormat="1" applyFont="1" applyBorder="1" applyAlignment="1">
      <alignment horizontal="right" vertical="center"/>
    </xf>
    <xf numFmtId="187" fontId="22" fillId="0" borderId="37" xfId="16" applyNumberFormat="1" applyFont="1" applyBorder="1" applyAlignment="1">
      <alignment horizontal="right" vertical="center"/>
    </xf>
    <xf numFmtId="187" fontId="22" fillId="0" borderId="38" xfId="16" applyNumberFormat="1" applyFont="1" applyBorder="1" applyAlignment="1">
      <alignment horizontal="right" vertical="center"/>
    </xf>
    <xf numFmtId="0" fontId="5" fillId="0" borderId="53"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4" fillId="0" borderId="44" xfId="0" applyFont="1" applyBorder="1" applyAlignment="1">
      <alignment horizontal="distributed" vertical="center" wrapText="1"/>
    </xf>
    <xf numFmtId="206" fontId="22" fillId="0" borderId="32" xfId="16" applyNumberFormat="1" applyFont="1" applyBorder="1" applyAlignment="1">
      <alignment horizontal="right" vertical="center"/>
    </xf>
    <xf numFmtId="206" fontId="22" fillId="0" borderId="37" xfId="0" applyNumberFormat="1" applyFont="1" applyBorder="1" applyAlignment="1">
      <alignment horizontal="right" vertical="center"/>
    </xf>
    <xf numFmtId="206" fontId="22" fillId="0" borderId="38" xfId="0" applyNumberFormat="1" applyFont="1" applyBorder="1" applyAlignment="1">
      <alignment horizontal="right"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2" fillId="0" borderId="51"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4" fillId="0" borderId="49" xfId="0" applyFont="1" applyBorder="1" applyAlignment="1">
      <alignment horizontal="distributed" vertical="center"/>
    </xf>
    <xf numFmtId="0" fontId="4" fillId="0" borderId="45" xfId="0" applyFont="1" applyBorder="1" applyAlignment="1">
      <alignment horizontal="distributed" vertical="center"/>
    </xf>
    <xf numFmtId="0" fontId="4" fillId="0" borderId="58"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69" xfId="0" applyFont="1" applyBorder="1" applyAlignment="1">
      <alignment horizontal="center" vertical="center"/>
    </xf>
    <xf numFmtId="189" fontId="2" fillId="0" borderId="70" xfId="0" applyNumberFormat="1" applyFont="1" applyBorder="1" applyAlignment="1">
      <alignment horizontal="left" vertical="center"/>
    </xf>
    <xf numFmtId="189" fontId="2" fillId="0" borderId="71" xfId="0" applyNumberFormat="1" applyFont="1" applyBorder="1" applyAlignment="1">
      <alignment horizontal="left" vertical="center"/>
    </xf>
    <xf numFmtId="189" fontId="2" fillId="0" borderId="72" xfId="0" applyNumberFormat="1" applyFont="1" applyBorder="1" applyAlignment="1">
      <alignment horizontal="left" vertical="center"/>
    </xf>
    <xf numFmtId="0" fontId="2" fillId="0" borderId="71" xfId="0" applyFont="1" applyBorder="1" applyAlignment="1">
      <alignment horizontal="center" vertical="center"/>
    </xf>
    <xf numFmtId="0" fontId="2" fillId="0" borderId="73" xfId="0" applyFont="1" applyBorder="1" applyAlignment="1">
      <alignment horizontal="center" vertical="center"/>
    </xf>
    <xf numFmtId="0" fontId="2" fillId="0" borderId="50" xfId="0" applyFont="1" applyBorder="1" applyAlignment="1">
      <alignment horizontal="center" vertical="center"/>
    </xf>
    <xf numFmtId="189" fontId="2" fillId="0" borderId="74" xfId="0" applyNumberFormat="1" applyFont="1" applyBorder="1" applyAlignment="1">
      <alignment horizontal="left" vertical="center"/>
    </xf>
    <xf numFmtId="189" fontId="2" fillId="0" borderId="66" xfId="0" applyNumberFormat="1" applyFont="1" applyBorder="1" applyAlignment="1">
      <alignment horizontal="left" vertical="center"/>
    </xf>
    <xf numFmtId="189" fontId="2" fillId="0" borderId="66" xfId="0" applyNumberFormat="1" applyFont="1" applyBorder="1" applyAlignment="1">
      <alignment horizontal="center" vertical="center"/>
    </xf>
    <xf numFmtId="0" fontId="3" fillId="0" borderId="74" xfId="0" applyFont="1" applyBorder="1" applyAlignment="1">
      <alignment horizontal="center" vertical="center"/>
    </xf>
    <xf numFmtId="0" fontId="3" fillId="0" borderId="66" xfId="0" applyFont="1" applyBorder="1" applyAlignment="1">
      <alignment horizontal="center"/>
    </xf>
    <xf numFmtId="195" fontId="2" fillId="0" borderId="1" xfId="0" applyNumberFormat="1" applyFont="1" applyBorder="1" applyAlignment="1">
      <alignment horizontal="right" vertical="center"/>
    </xf>
    <xf numFmtId="195" fontId="2" fillId="0" borderId="58"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51" xfId="0" applyNumberFormat="1" applyFont="1" applyBorder="1" applyAlignment="1">
      <alignment horizontal="right" vertical="center"/>
    </xf>
    <xf numFmtId="197" fontId="2" fillId="0" borderId="30" xfId="0" applyNumberFormat="1" applyFont="1" applyBorder="1" applyAlignment="1">
      <alignment horizontal="right" vertical="center"/>
    </xf>
    <xf numFmtId="197" fontId="2" fillId="0" borderId="52" xfId="0" applyNumberFormat="1" applyFont="1" applyBorder="1" applyAlignment="1">
      <alignment horizontal="right"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3" fillId="0" borderId="1" xfId="0" applyFont="1" applyBorder="1" applyAlignment="1">
      <alignment horizontal="center" vertical="top" shrinkToFit="1"/>
    </xf>
    <xf numFmtId="0" fontId="3" fillId="0" borderId="0" xfId="0" applyFont="1" applyBorder="1" applyAlignment="1">
      <alignment horizontal="center" vertical="top" shrinkToFit="1"/>
    </xf>
    <xf numFmtId="0" fontId="3" fillId="0" borderId="30" xfId="0" applyFont="1" applyBorder="1" applyAlignment="1">
      <alignment horizontal="center" vertical="top" shrinkToFit="1"/>
    </xf>
    <xf numFmtId="0" fontId="3" fillId="0" borderId="54" xfId="0" applyFont="1" applyBorder="1" applyAlignment="1">
      <alignment horizontal="center" vertical="top" shrinkToFit="1"/>
    </xf>
    <xf numFmtId="0" fontId="3" fillId="0" borderId="16" xfId="0" applyFont="1" applyBorder="1" applyAlignment="1">
      <alignment horizontal="center" vertical="top" shrinkToFit="1"/>
    </xf>
    <xf numFmtId="0" fontId="3" fillId="0" borderId="23" xfId="0" applyFont="1" applyBorder="1" applyAlignment="1">
      <alignment horizontal="center" vertical="top" shrinkToFit="1"/>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189" fontId="2" fillId="0" borderId="24" xfId="0" applyNumberFormat="1" applyFont="1" applyBorder="1" applyAlignment="1">
      <alignment horizontal="left" vertical="center" wrapText="1"/>
    </xf>
    <xf numFmtId="189" fontId="2" fillId="0" borderId="14" xfId="0" applyNumberFormat="1" applyFont="1" applyBorder="1" applyAlignment="1">
      <alignment horizontal="left" vertical="center" wrapText="1"/>
    </xf>
    <xf numFmtId="189" fontId="2" fillId="0" borderId="25" xfId="0" applyNumberFormat="1" applyFont="1" applyBorder="1" applyAlignment="1">
      <alignment horizontal="left" vertical="center" wrapText="1"/>
    </xf>
    <xf numFmtId="189" fontId="2" fillId="0" borderId="22"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189" fontId="2" fillId="0" borderId="23" xfId="0" applyNumberFormat="1" applyFont="1" applyBorder="1" applyAlignment="1">
      <alignment horizontal="left" vertical="center" wrapText="1"/>
    </xf>
    <xf numFmtId="205" fontId="31" fillId="0" borderId="75" xfId="0" applyNumberFormat="1" applyFont="1" applyBorder="1" applyAlignment="1">
      <alignment horizontal="center" vertical="center" shrinkToFit="1"/>
    </xf>
    <xf numFmtId="0" fontId="23" fillId="0" borderId="76" xfId="0" applyFont="1" applyBorder="1" applyAlignment="1">
      <alignment vertical="center" shrinkToFit="1"/>
    </xf>
    <xf numFmtId="0" fontId="23" fillId="0" borderId="77" xfId="0" applyFont="1" applyBorder="1" applyAlignment="1">
      <alignment vertical="center" shrinkToFit="1"/>
    </xf>
    <xf numFmtId="0" fontId="23" fillId="0" borderId="22" xfId="0" applyFont="1" applyBorder="1" applyAlignment="1">
      <alignment vertical="center" shrinkToFit="1"/>
    </xf>
    <xf numFmtId="0" fontId="23" fillId="0" borderId="16" xfId="0" applyFont="1" applyBorder="1" applyAlignment="1">
      <alignment vertical="center" shrinkToFit="1"/>
    </xf>
    <xf numFmtId="0" fontId="23" fillId="0" borderId="36" xfId="0" applyFont="1" applyBorder="1" applyAlignment="1">
      <alignment vertical="center" shrinkToFit="1"/>
    </xf>
    <xf numFmtId="0" fontId="2" fillId="0" borderId="59" xfId="0" applyFont="1" applyBorder="1" applyAlignment="1">
      <alignment horizontal="center"/>
    </xf>
    <xf numFmtId="0" fontId="2" fillId="0" borderId="14" xfId="0" applyFont="1" applyBorder="1" applyAlignment="1">
      <alignment horizontal="center"/>
    </xf>
    <xf numFmtId="0" fontId="2" fillId="0" borderId="25" xfId="0" applyFont="1" applyBorder="1" applyAlignment="1">
      <alignment horizontal="center"/>
    </xf>
    <xf numFmtId="0" fontId="9" fillId="0" borderId="0" xfId="0" applyFont="1" applyFill="1" applyAlignment="1">
      <alignment horizontal="left" vertical="center"/>
    </xf>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2" fillId="0" borderId="53" xfId="0" applyFont="1" applyBorder="1" applyAlignment="1">
      <alignment horizontal="center"/>
    </xf>
    <xf numFmtId="0" fontId="2" fillId="0" borderId="49" xfId="0" applyFont="1" applyBorder="1" applyAlignment="1">
      <alignment horizontal="center"/>
    </xf>
    <xf numFmtId="0" fontId="2" fillId="0" borderId="45"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49" xfId="0" applyFont="1" applyBorder="1" applyAlignment="1">
      <alignment horizontal="center" vertical="center"/>
    </xf>
    <xf numFmtId="189" fontId="2" fillId="0" borderId="44" xfId="0" applyNumberFormat="1" applyFont="1" applyBorder="1" applyAlignment="1">
      <alignment horizontal="left" vertical="center" wrapText="1"/>
    </xf>
    <xf numFmtId="189" fontId="2" fillId="0" borderId="49" xfId="0" applyNumberFormat="1" applyFont="1" applyBorder="1" applyAlignment="1">
      <alignment horizontal="left" vertical="center" wrapText="1"/>
    </xf>
    <xf numFmtId="189" fontId="2" fillId="0" borderId="45" xfId="0" applyNumberFormat="1" applyFont="1" applyBorder="1" applyAlignment="1">
      <alignment horizontal="left" vertical="center" wrapText="1"/>
    </xf>
    <xf numFmtId="0" fontId="0" fillId="0" borderId="78" xfId="0"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23" xfId="0" applyFont="1" applyBorder="1" applyAlignment="1">
      <alignment horizontal="left" vertical="center" wrapText="1"/>
    </xf>
    <xf numFmtId="0" fontId="9" fillId="0" borderId="0" xfId="0" applyFont="1" applyFill="1" applyAlignment="1">
      <alignment horizontal="right" vertical="center"/>
    </xf>
    <xf numFmtId="49" fontId="9" fillId="0" borderId="0" xfId="0" applyNumberFormat="1" applyFont="1" applyFill="1" applyAlignment="1">
      <alignment horizontal="left" vertical="center"/>
    </xf>
    <xf numFmtId="0" fontId="9" fillId="0" borderId="24"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36" fillId="0" borderId="46" xfId="0" applyFont="1" applyBorder="1" applyAlignment="1">
      <alignment horizontal="center" vertical="center"/>
    </xf>
    <xf numFmtId="0" fontId="36" fillId="0" borderId="26" xfId="0" applyFont="1" applyBorder="1" applyAlignment="1">
      <alignment horizontal="center" vertical="center"/>
    </xf>
    <xf numFmtId="0" fontId="36" fillId="0" borderId="4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36" fillId="0" borderId="24" xfId="0" applyFont="1" applyBorder="1" applyAlignment="1">
      <alignment horizontal="center" vertical="center"/>
    </xf>
    <xf numFmtId="0" fontId="36" fillId="0" borderId="14" xfId="0" applyFont="1" applyBorder="1" applyAlignment="1">
      <alignment horizontal="center" vertical="center"/>
    </xf>
    <xf numFmtId="0" fontId="36" fillId="0" borderId="25" xfId="0" applyFont="1" applyBorder="1" applyAlignment="1">
      <alignment horizontal="center" vertical="center"/>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21</xdr:row>
      <xdr:rowOff>57150</xdr:rowOff>
    </xdr:from>
    <xdr:to>
      <xdr:col>53</xdr:col>
      <xdr:colOff>95250</xdr:colOff>
      <xdr:row>25</xdr:row>
      <xdr:rowOff>238125</xdr:rowOff>
    </xdr:to>
    <xdr:grpSp>
      <xdr:nvGrpSpPr>
        <xdr:cNvPr id="3" name="Group 116"/>
        <xdr:cNvGrpSpPr>
          <a:grpSpLocks/>
        </xdr:cNvGrpSpPr>
      </xdr:nvGrpSpPr>
      <xdr:grpSpPr>
        <a:xfrm>
          <a:off x="5953125" y="4562475"/>
          <a:ext cx="200025" cy="1323975"/>
          <a:chOff x="629" y="481"/>
          <a:chExt cx="19" cy="139"/>
        </a:xfrm>
        <a:solidFill>
          <a:srgbClr val="FFFFFF"/>
        </a:solidFill>
      </xdr:grpSpPr>
      <xdr:sp>
        <xdr:nvSpPr>
          <xdr:cNvPr id="4" name="Oval 7"/>
          <xdr:cNvSpPr>
            <a:spLocks/>
          </xdr:cNvSpPr>
        </xdr:nvSpPr>
        <xdr:spPr>
          <a:xfrm>
            <a:off x="629"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21</a:t>
            </a:r>
          </a:p>
        </xdr:txBody>
      </xdr:sp>
      <xdr:sp>
        <xdr:nvSpPr>
          <xdr:cNvPr id="5" name="Oval 8"/>
          <xdr:cNvSpPr>
            <a:spLocks/>
          </xdr:cNvSpPr>
        </xdr:nvSpPr>
        <xdr:spPr>
          <a:xfrm>
            <a:off x="629"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22</a:t>
            </a:r>
          </a:p>
        </xdr:txBody>
      </xdr:sp>
      <xdr:sp>
        <xdr:nvSpPr>
          <xdr:cNvPr id="6" name="Oval 9"/>
          <xdr:cNvSpPr>
            <a:spLocks/>
          </xdr:cNvSpPr>
        </xdr:nvSpPr>
        <xdr:spPr>
          <a:xfrm>
            <a:off x="629"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23</a:t>
            </a:r>
          </a:p>
        </xdr:txBody>
      </xdr:sp>
      <xdr:sp>
        <xdr:nvSpPr>
          <xdr:cNvPr id="7" name="Oval 10"/>
          <xdr:cNvSpPr>
            <a:spLocks/>
          </xdr:cNvSpPr>
        </xdr:nvSpPr>
        <xdr:spPr>
          <a:xfrm>
            <a:off x="629"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24</a:t>
            </a:r>
          </a:p>
        </xdr:txBody>
      </xdr:sp>
      <xdr:sp>
        <xdr:nvSpPr>
          <xdr:cNvPr id="8" name="Oval 11"/>
          <xdr:cNvSpPr>
            <a:spLocks/>
          </xdr:cNvSpPr>
        </xdr:nvSpPr>
        <xdr:spPr>
          <a:xfrm>
            <a:off x="629"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21</a:t>
          </a:r>
        </a:p>
      </xdr:txBody>
    </xdr:sp>
    <xdr:clientData/>
  </xdr:twoCellAnchor>
  <xdr:oneCellAnchor>
    <xdr:from>
      <xdr:col>1</xdr:col>
      <xdr:colOff>9525</xdr:colOff>
      <xdr:row>25</xdr:row>
      <xdr:rowOff>152400</xdr:rowOff>
    </xdr:from>
    <xdr:ext cx="8115300" cy="285750"/>
    <xdr:sp>
      <xdr:nvSpPr>
        <xdr:cNvPr id="16" name="AutoShape 20"/>
        <xdr:cNvSpPr>
          <a:spLocks/>
        </xdr:cNvSpPr>
      </xdr:nvSpPr>
      <xdr:spPr>
        <a:xfrm>
          <a:off x="123825" y="58007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104775</xdr:rowOff>
    </xdr:from>
    <xdr:to>
      <xdr:col>9</xdr:col>
      <xdr:colOff>114300</xdr:colOff>
      <xdr:row>21</xdr:row>
      <xdr:rowOff>9525</xdr:rowOff>
    </xdr:to>
    <xdr:sp>
      <xdr:nvSpPr>
        <xdr:cNvPr id="17" name="AutoShape 34"/>
        <xdr:cNvSpPr>
          <a:spLocks/>
        </xdr:cNvSpPr>
      </xdr:nvSpPr>
      <xdr:spPr>
        <a:xfrm>
          <a:off x="571500" y="4324350"/>
          <a:ext cx="571500" cy="190500"/>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19050</xdr:colOff>
      <xdr:row>11</xdr:row>
      <xdr:rowOff>38100</xdr:rowOff>
    </xdr:from>
    <xdr:to>
      <xdr:col>68</xdr:col>
      <xdr:colOff>104775</xdr:colOff>
      <xdr:row>12</xdr:row>
      <xdr:rowOff>95250</xdr:rowOff>
    </xdr:to>
    <xdr:sp>
      <xdr:nvSpPr>
        <xdr:cNvPr id="18" name="Oval 111"/>
        <xdr:cNvSpPr>
          <a:spLocks/>
        </xdr:cNvSpPr>
      </xdr:nvSpPr>
      <xdr:spPr>
        <a:xfrm>
          <a:off x="7677150" y="3009900"/>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54</xdr:row>
      <xdr:rowOff>133350</xdr:rowOff>
    </xdr:from>
    <xdr:to>
      <xdr:col>71</xdr:col>
      <xdr:colOff>38100</xdr:colOff>
      <xdr:row>59</xdr:row>
      <xdr:rowOff>142875</xdr:rowOff>
    </xdr:to>
    <xdr:sp>
      <xdr:nvSpPr>
        <xdr:cNvPr id="19" name="TextBox 165"/>
        <xdr:cNvSpPr txBox="1">
          <a:spLocks noChangeArrowheads="1"/>
        </xdr:cNvSpPr>
      </xdr:nvSpPr>
      <xdr:spPr>
        <a:xfrm>
          <a:off x="371475" y="14535150"/>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32</xdr:row>
      <xdr:rowOff>114300</xdr:rowOff>
    </xdr:from>
    <xdr:to>
      <xdr:col>34</xdr:col>
      <xdr:colOff>295275</xdr:colOff>
      <xdr:row>33</xdr:row>
      <xdr:rowOff>66675</xdr:rowOff>
    </xdr:to>
    <xdr:sp>
      <xdr:nvSpPr>
        <xdr:cNvPr id="23" name="Oval 30"/>
        <xdr:cNvSpPr>
          <a:spLocks/>
        </xdr:cNvSpPr>
      </xdr:nvSpPr>
      <xdr:spPr>
        <a:xfrm>
          <a:off x="5895975" y="72199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57150</xdr:colOff>
      <xdr:row>49</xdr:row>
      <xdr:rowOff>19050</xdr:rowOff>
    </xdr:from>
    <xdr:to>
      <xdr:col>56</xdr:col>
      <xdr:colOff>371475</xdr:colOff>
      <xdr:row>60</xdr:row>
      <xdr:rowOff>57150</xdr:rowOff>
    </xdr:to>
    <xdr:sp>
      <xdr:nvSpPr>
        <xdr:cNvPr id="28" name="TextBox 41"/>
        <xdr:cNvSpPr txBox="1">
          <a:spLocks noChangeArrowheads="1"/>
        </xdr:cNvSpPr>
      </xdr:nvSpPr>
      <xdr:spPr>
        <a:xfrm>
          <a:off x="8372475" y="12420600"/>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57150</xdr:colOff>
      <xdr:row>98</xdr:row>
      <xdr:rowOff>28575</xdr:rowOff>
    </xdr:from>
    <xdr:to>
      <xdr:col>56</xdr:col>
      <xdr:colOff>371475</xdr:colOff>
      <xdr:row>109</xdr:row>
      <xdr:rowOff>66675</xdr:rowOff>
    </xdr:to>
    <xdr:sp>
      <xdr:nvSpPr>
        <xdr:cNvPr id="29" name="TextBox 42"/>
        <xdr:cNvSpPr txBox="1">
          <a:spLocks noChangeArrowheads="1"/>
        </xdr:cNvSpPr>
      </xdr:nvSpPr>
      <xdr:spPr>
        <a:xfrm>
          <a:off x="8372475"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57150</xdr:colOff>
      <xdr:row>29</xdr:row>
      <xdr:rowOff>28575</xdr:rowOff>
    </xdr:from>
    <xdr:to>
      <xdr:col>29</xdr:col>
      <xdr:colOff>28575</xdr:colOff>
      <xdr:row>29</xdr:row>
      <xdr:rowOff>171450</xdr:rowOff>
    </xdr:to>
    <xdr:sp>
      <xdr:nvSpPr>
        <xdr:cNvPr id="30" name="Oval 44"/>
        <xdr:cNvSpPr>
          <a:spLocks/>
        </xdr:cNvSpPr>
      </xdr:nvSpPr>
      <xdr:spPr>
        <a:xfrm>
          <a:off x="4772025"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171450</xdr:rowOff>
    </xdr:to>
    <xdr:sp>
      <xdr:nvSpPr>
        <xdr:cNvPr id="31" name="Oval 45"/>
        <xdr:cNvSpPr>
          <a:spLocks/>
        </xdr:cNvSpPr>
      </xdr:nvSpPr>
      <xdr:spPr>
        <a:xfrm>
          <a:off x="5324475" y="6572250"/>
          <a:ext cx="1428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80"/>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81"/>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82"/>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83"/>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84"/>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85"/>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8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8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88"/>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89"/>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90"/>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91"/>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92"/>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93"/>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94"/>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95"/>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96"/>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97"/>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98"/>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99"/>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200"/>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201"/>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202"/>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203"/>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204"/>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205"/>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207"/>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208"/>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209"/>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210"/>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211"/>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212"/>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213"/>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214"/>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215"/>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216"/>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217"/>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218"/>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219"/>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220"/>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221"/>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222"/>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223"/>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224"/>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225"/>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226"/>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227"/>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228"/>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229"/>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230"/>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231"/>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232"/>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33"/>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50</xdr:row>
      <xdr:rowOff>0</xdr:rowOff>
    </xdr:from>
    <xdr:to>
      <xdr:col>2</xdr:col>
      <xdr:colOff>419100</xdr:colOff>
      <xdr:row>52</xdr:row>
      <xdr:rowOff>0</xdr:rowOff>
    </xdr:to>
    <xdr:sp>
      <xdr:nvSpPr>
        <xdr:cNvPr id="111" name="Line 234"/>
        <xdr:cNvSpPr>
          <a:spLocks/>
        </xdr:cNvSpPr>
      </xdr:nvSpPr>
      <xdr:spPr>
        <a:xfrm>
          <a:off x="1276350" y="12553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36"/>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37"/>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38"/>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39"/>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40"/>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41"/>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4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4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44"/>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45"/>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46"/>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47"/>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48"/>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49"/>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50"/>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51"/>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52"/>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53"/>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54"/>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55"/>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56"/>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57"/>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58"/>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59"/>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60"/>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61"/>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62"/>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63"/>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64"/>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65"/>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66"/>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67"/>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68"/>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69"/>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70"/>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71"/>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72"/>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73"/>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74"/>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75"/>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76"/>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77"/>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78"/>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79"/>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80"/>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81"/>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82"/>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83"/>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84"/>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85"/>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86"/>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87"/>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88"/>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xdr:col>
      <xdr:colOff>419100</xdr:colOff>
      <xdr:row>99</xdr:row>
      <xdr:rowOff>0</xdr:rowOff>
    </xdr:from>
    <xdr:to>
      <xdr:col>2</xdr:col>
      <xdr:colOff>419100</xdr:colOff>
      <xdr:row>101</xdr:row>
      <xdr:rowOff>0</xdr:rowOff>
    </xdr:to>
    <xdr:sp>
      <xdr:nvSpPr>
        <xdr:cNvPr id="165" name="Line 289"/>
        <xdr:cNvSpPr>
          <a:spLocks/>
        </xdr:cNvSpPr>
      </xdr:nvSpPr>
      <xdr:spPr>
        <a:xfrm>
          <a:off x="1276350" y="24955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Box 11"/>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Box 12"/>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8</xdr:row>
      <xdr:rowOff>0</xdr:rowOff>
    </xdr:from>
    <xdr:to>
      <xdr:col>0</xdr:col>
      <xdr:colOff>0</xdr:colOff>
      <xdr:row>8</xdr:row>
      <xdr:rowOff>0</xdr:rowOff>
    </xdr:to>
    <xdr:sp>
      <xdr:nvSpPr>
        <xdr:cNvPr id="8" name="TextBox 13"/>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Box 14"/>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8</xdr:row>
      <xdr:rowOff>0</xdr:rowOff>
    </xdr:from>
    <xdr:to>
      <xdr:col>0</xdr:col>
      <xdr:colOff>0</xdr:colOff>
      <xdr:row>8</xdr:row>
      <xdr:rowOff>0</xdr:rowOff>
    </xdr:to>
    <xdr:sp>
      <xdr:nvSpPr>
        <xdr:cNvPr id="10" name="TextBox 15"/>
        <xdr:cNvSpPr txBox="1">
          <a:spLocks noChangeArrowheads="1"/>
        </xdr:cNvSpPr>
      </xdr:nvSpPr>
      <xdr:spPr>
        <a:xfrm>
          <a:off x="0" y="200025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58"/>
  <sheetViews>
    <sheetView showGridLines="0" tabSelected="1" workbookViewId="0" topLeftCell="A1">
      <selection activeCell="A1" sqref="A1:R1"/>
    </sheetView>
  </sheetViews>
  <sheetFormatPr defaultColWidth="9.00390625" defaultRowHeight="13.5"/>
  <cols>
    <col min="1" max="75" width="1.4921875" style="11" customWidth="1"/>
    <col min="76" max="16384" width="9.00390625" style="11" customWidth="1"/>
  </cols>
  <sheetData>
    <row r="1" spans="1:56" s="38" customFormat="1" ht="26.25" customHeight="1" thickBot="1">
      <c r="A1" s="217" t="s">
        <v>85</v>
      </c>
      <c r="B1" s="218"/>
      <c r="C1" s="218"/>
      <c r="D1" s="218"/>
      <c r="E1" s="218"/>
      <c r="F1" s="218"/>
      <c r="G1" s="218"/>
      <c r="H1" s="218"/>
      <c r="I1" s="218"/>
      <c r="J1" s="218"/>
      <c r="K1" s="218"/>
      <c r="L1" s="218"/>
      <c r="M1" s="218"/>
      <c r="N1" s="218"/>
      <c r="O1" s="218"/>
      <c r="P1" s="218"/>
      <c r="Q1" s="218"/>
      <c r="R1" s="219"/>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5:50" s="38" customFormat="1" ht="14.25" customHeight="1">
      <c r="E2" s="37"/>
      <c r="F2" s="37"/>
      <c r="G2" s="37"/>
      <c r="H2" s="37"/>
      <c r="I2" s="37"/>
      <c r="J2" s="37"/>
      <c r="K2" s="37"/>
      <c r="L2" s="37"/>
      <c r="M2" s="37"/>
      <c r="N2" s="37"/>
      <c r="O2" s="37"/>
      <c r="P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row>
    <row r="3" spans="1:64" s="38" customFormat="1" ht="26.25" customHeight="1">
      <c r="A3" s="42" t="s">
        <v>144</v>
      </c>
      <c r="B3" s="43"/>
      <c r="C3" s="43"/>
      <c r="D3" s="43"/>
      <c r="E3" s="43"/>
      <c r="F3" s="44"/>
      <c r="G3" s="44"/>
      <c r="H3" s="44"/>
      <c r="I3" s="44"/>
      <c r="J3" s="44"/>
      <c r="K3" s="44"/>
      <c r="L3" s="44"/>
      <c r="M3" s="44"/>
      <c r="N3" s="44"/>
      <c r="O3" s="44"/>
      <c r="P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3"/>
      <c r="AZ3" s="43"/>
      <c r="BA3" s="43"/>
      <c r="BB3" s="43"/>
      <c r="BC3" s="43"/>
      <c r="BD3" s="43"/>
      <c r="BE3" s="43"/>
      <c r="BF3" s="43"/>
      <c r="BG3" s="43"/>
      <c r="BH3" s="43"/>
      <c r="BI3" s="43"/>
      <c r="BJ3" s="43"/>
      <c r="BK3" s="43"/>
      <c r="BL3" s="43"/>
    </row>
    <row r="4" spans="1:64" s="47" customFormat="1" ht="27" customHeight="1">
      <c r="A4" s="45" t="s">
        <v>145</v>
      </c>
      <c r="B4" s="46"/>
      <c r="C4" s="46"/>
      <c r="D4" s="46"/>
      <c r="E4" s="46"/>
      <c r="F4" s="46"/>
      <c r="G4" s="46"/>
      <c r="H4" s="46"/>
      <c r="I4" s="46"/>
      <c r="J4" s="46"/>
      <c r="K4" s="46"/>
      <c r="L4" s="46"/>
      <c r="M4" s="46"/>
      <c r="N4" s="46"/>
      <c r="O4" s="46"/>
      <c r="P4" s="46"/>
      <c r="R4" s="46"/>
      <c r="S4" s="46"/>
      <c r="T4" s="46"/>
      <c r="U4" s="46"/>
      <c r="V4" s="46"/>
      <c r="W4" s="46"/>
      <c r="X4" s="46"/>
      <c r="Y4" s="46"/>
      <c r="Z4" s="46"/>
      <c r="AA4" s="46"/>
      <c r="AB4" s="46"/>
      <c r="AC4" s="46"/>
      <c r="AD4" s="46"/>
      <c r="AE4" s="46"/>
      <c r="AF4" s="46"/>
      <c r="AG4" s="46"/>
      <c r="AH4" s="46"/>
      <c r="AI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row>
    <row r="5" spans="1:64" s="47" customFormat="1" ht="27" customHeight="1">
      <c r="A5" s="77"/>
      <c r="B5" s="46"/>
      <c r="C5" s="46"/>
      <c r="D5" s="46"/>
      <c r="E5" s="46"/>
      <c r="F5" s="46"/>
      <c r="G5" s="46"/>
      <c r="H5" s="46"/>
      <c r="I5" s="46"/>
      <c r="J5" s="46"/>
      <c r="K5" s="46"/>
      <c r="L5" s="46"/>
      <c r="M5" s="46"/>
      <c r="N5" s="46"/>
      <c r="O5" s="46"/>
      <c r="P5" s="46"/>
      <c r="R5" s="46"/>
      <c r="S5" s="46"/>
      <c r="T5" s="46"/>
      <c r="U5" s="46"/>
      <c r="V5" s="46"/>
      <c r="W5" s="46"/>
      <c r="X5" s="46"/>
      <c r="Y5" s="46"/>
      <c r="Z5" s="46"/>
      <c r="AA5" s="46"/>
      <c r="AB5" s="46"/>
      <c r="AC5" s="46"/>
      <c r="AD5" s="46"/>
      <c r="BE5" s="46"/>
      <c r="BF5" s="46"/>
      <c r="BG5" s="46"/>
      <c r="BH5" s="46"/>
      <c r="BI5" s="46"/>
      <c r="BJ5" s="46"/>
      <c r="BK5" s="46"/>
      <c r="BL5" s="46"/>
    </row>
    <row r="6" spans="1:64" s="47" customFormat="1" ht="27" customHeight="1">
      <c r="A6" s="101" t="s">
        <v>125</v>
      </c>
      <c r="B6" s="46"/>
      <c r="C6" s="46"/>
      <c r="D6" s="46"/>
      <c r="E6" s="46"/>
      <c r="F6" s="46"/>
      <c r="G6" s="46"/>
      <c r="H6" s="46"/>
      <c r="I6" s="46"/>
      <c r="J6" s="46"/>
      <c r="K6" s="46"/>
      <c r="L6" s="46"/>
      <c r="M6" s="46"/>
      <c r="N6" s="46"/>
      <c r="O6" s="46"/>
      <c r="P6" s="46"/>
      <c r="R6" s="46"/>
      <c r="S6" s="46"/>
      <c r="T6" s="46"/>
      <c r="U6" s="46"/>
      <c r="V6" s="46"/>
      <c r="W6" s="46"/>
      <c r="X6" s="46"/>
      <c r="Y6" s="46"/>
      <c r="Z6" s="46"/>
      <c r="AA6" s="46"/>
      <c r="AB6" s="46"/>
      <c r="AC6" s="46"/>
      <c r="AD6" s="46"/>
      <c r="AE6" s="46"/>
      <c r="AF6" s="46"/>
      <c r="AG6" s="46"/>
      <c r="AH6" s="46"/>
      <c r="AI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2:72" ht="22.5" customHeight="1">
      <c r="B7" s="126"/>
      <c r="C7" s="127"/>
      <c r="D7" s="96"/>
      <c r="E7" s="96"/>
      <c r="F7" s="96"/>
      <c r="G7" s="96"/>
      <c r="H7" s="96"/>
      <c r="I7" s="96"/>
      <c r="J7" s="96"/>
      <c r="K7" s="48"/>
      <c r="L7" s="89" t="s">
        <v>112</v>
      </c>
      <c r="M7" s="89"/>
      <c r="N7" s="89"/>
      <c r="O7" s="89"/>
      <c r="P7" s="89"/>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00"/>
    </row>
    <row r="8" spans="2:72" ht="22.5" customHeight="1">
      <c r="B8" s="93"/>
      <c r="C8" s="94"/>
      <c r="D8" s="95"/>
      <c r="E8" s="95"/>
      <c r="F8" s="97" t="s">
        <v>80</v>
      </c>
      <c r="G8" s="97"/>
      <c r="H8" s="95"/>
      <c r="I8" s="95"/>
      <c r="J8" s="91" t="s">
        <v>82</v>
      </c>
      <c r="K8" s="91"/>
      <c r="L8" s="98"/>
      <c r="M8" s="98"/>
      <c r="N8" s="91" t="s">
        <v>83</v>
      </c>
      <c r="O8" s="91"/>
      <c r="Q8" s="41"/>
      <c r="R8" s="128" t="s">
        <v>100</v>
      </c>
      <c r="S8" s="128"/>
      <c r="T8" s="128" t="s">
        <v>101</v>
      </c>
      <c r="U8" s="128"/>
      <c r="W8" s="168">
        <v>19</v>
      </c>
      <c r="X8" s="169"/>
      <c r="Y8" s="170"/>
      <c r="AA8" s="128" t="s">
        <v>80</v>
      </c>
      <c r="AB8" s="128"/>
      <c r="AC8" s="128" t="s">
        <v>102</v>
      </c>
      <c r="AD8" s="128"/>
      <c r="AE8" s="128" t="s">
        <v>110</v>
      </c>
      <c r="AF8" s="128"/>
      <c r="AG8" s="128" t="s">
        <v>103</v>
      </c>
      <c r="AH8" s="128"/>
      <c r="AI8" s="128" t="s">
        <v>104</v>
      </c>
      <c r="AJ8" s="128"/>
      <c r="AK8" s="128" t="s">
        <v>105</v>
      </c>
      <c r="AL8" s="128"/>
      <c r="AM8" s="128" t="s">
        <v>111</v>
      </c>
      <c r="AN8" s="128"/>
      <c r="AO8" s="167" t="s">
        <v>106</v>
      </c>
      <c r="AP8" s="167"/>
      <c r="AQ8" s="128" t="s">
        <v>107</v>
      </c>
      <c r="AR8" s="128"/>
      <c r="AS8" s="167" t="s">
        <v>128</v>
      </c>
      <c r="AT8" s="167"/>
      <c r="AU8" s="128" t="s">
        <v>108</v>
      </c>
      <c r="AV8" s="128"/>
      <c r="AW8" s="128" t="s">
        <v>109</v>
      </c>
      <c r="AX8" s="128"/>
      <c r="AY8" s="155" t="s">
        <v>152</v>
      </c>
      <c r="AZ8" s="155"/>
      <c r="BA8" s="90"/>
      <c r="BB8" s="90"/>
      <c r="BC8" s="90"/>
      <c r="BD8" s="90"/>
      <c r="BE8" s="90"/>
      <c r="BF8" s="90"/>
      <c r="BG8" s="90"/>
      <c r="BH8" s="90"/>
      <c r="BI8" s="90"/>
      <c r="BJ8" s="90"/>
      <c r="BK8" s="90"/>
      <c r="BL8" s="90"/>
      <c r="BM8" s="90"/>
      <c r="BN8" s="90"/>
      <c r="BO8" s="90"/>
      <c r="BP8" s="90"/>
      <c r="BQ8" s="90"/>
      <c r="BR8" s="90"/>
      <c r="BS8" s="90"/>
      <c r="BT8" s="105"/>
    </row>
    <row r="9" spans="2:72" ht="7.5" customHeight="1" thickBot="1">
      <c r="B9" s="93"/>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105"/>
    </row>
    <row r="10" spans="2:72" ht="22.5" customHeight="1">
      <c r="B10" s="93"/>
      <c r="C10" s="238" t="s">
        <v>88</v>
      </c>
      <c r="D10" s="239"/>
      <c r="E10" s="239"/>
      <c r="F10" s="239"/>
      <c r="G10" s="239"/>
      <c r="H10" s="240"/>
      <c r="I10" s="140" t="s">
        <v>89</v>
      </c>
      <c r="J10" s="141"/>
      <c r="K10" s="229"/>
      <c r="L10" s="229"/>
      <c r="M10" s="229"/>
      <c r="N10" s="229"/>
      <c r="O10" s="107"/>
      <c r="P10" s="108"/>
      <c r="Q10" s="140" t="s">
        <v>90</v>
      </c>
      <c r="R10" s="141"/>
      <c r="S10" s="107"/>
      <c r="T10" s="108"/>
      <c r="U10" s="107"/>
      <c r="V10" s="108"/>
      <c r="W10" s="107"/>
      <c r="X10" s="108"/>
      <c r="Y10" s="107"/>
      <c r="Z10" s="108"/>
      <c r="AA10" s="107"/>
      <c r="AB10" s="124"/>
      <c r="AC10" s="124"/>
      <c r="AD10" s="124"/>
      <c r="AE10" s="124"/>
      <c r="AF10" s="124"/>
      <c r="AG10" s="124"/>
      <c r="AH10" s="124"/>
      <c r="AI10" s="108"/>
      <c r="AJ10" s="171" t="s">
        <v>135</v>
      </c>
      <c r="AK10" s="172"/>
      <c r="AL10" s="172"/>
      <c r="AM10" s="173"/>
      <c r="AN10" s="156"/>
      <c r="AO10" s="132"/>
      <c r="AP10" s="132"/>
      <c r="AQ10" s="132"/>
      <c r="AR10" s="132"/>
      <c r="AS10" s="132"/>
      <c r="AT10" s="132"/>
      <c r="AU10" s="132"/>
      <c r="AV10" s="132"/>
      <c r="AW10" s="132"/>
      <c r="AX10" s="132"/>
      <c r="AY10" s="132"/>
      <c r="AZ10" s="157"/>
      <c r="BA10" s="131"/>
      <c r="BB10" s="132"/>
      <c r="BC10" s="132"/>
      <c r="BD10" s="132"/>
      <c r="BE10" s="132"/>
      <c r="BF10" s="132"/>
      <c r="BG10" s="132"/>
      <c r="BH10" s="132"/>
      <c r="BI10" s="132"/>
      <c r="BJ10" s="132"/>
      <c r="BK10" s="132"/>
      <c r="BL10" s="132"/>
      <c r="BM10" s="132"/>
      <c r="BN10" s="132"/>
      <c r="BO10" s="132"/>
      <c r="BP10" s="132"/>
      <c r="BQ10" s="132"/>
      <c r="BR10" s="132"/>
      <c r="BS10" s="133"/>
      <c r="BT10" s="105"/>
    </row>
    <row r="11" spans="2:72" ht="11.25" customHeight="1">
      <c r="B11" s="93"/>
      <c r="C11" s="241"/>
      <c r="D11" s="242"/>
      <c r="E11" s="242"/>
      <c r="F11" s="242"/>
      <c r="G11" s="242"/>
      <c r="H11" s="243"/>
      <c r="I11" s="220"/>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2"/>
      <c r="AJ11" s="145" t="s">
        <v>1</v>
      </c>
      <c r="AK11" s="146"/>
      <c r="AL11" s="146"/>
      <c r="AM11" s="146"/>
      <c r="AN11" s="265"/>
      <c r="AO11" s="266"/>
      <c r="AP11" s="266"/>
      <c r="AQ11" s="266"/>
      <c r="AR11" s="266"/>
      <c r="AS11" s="266"/>
      <c r="AT11" s="266"/>
      <c r="AU11" s="266"/>
      <c r="AV11" s="266"/>
      <c r="AW11" s="266"/>
      <c r="AX11" s="266"/>
      <c r="AY11" s="266"/>
      <c r="AZ11" s="266"/>
      <c r="BA11" s="271"/>
      <c r="BB11" s="266"/>
      <c r="BC11" s="266"/>
      <c r="BD11" s="266"/>
      <c r="BE11" s="266"/>
      <c r="BF11" s="266"/>
      <c r="BG11" s="266"/>
      <c r="BH11" s="266"/>
      <c r="BI11" s="266"/>
      <c r="BJ11" s="266"/>
      <c r="BK11" s="266"/>
      <c r="BL11" s="266"/>
      <c r="BM11" s="272"/>
      <c r="BN11" s="145" t="s">
        <v>78</v>
      </c>
      <c r="BO11" s="145"/>
      <c r="BP11" s="145"/>
      <c r="BQ11" s="145"/>
      <c r="BR11" s="145"/>
      <c r="BS11" s="262"/>
      <c r="BT11" s="105"/>
    </row>
    <row r="12" spans="2:72" ht="11.25" customHeight="1">
      <c r="B12" s="93"/>
      <c r="C12" s="241"/>
      <c r="D12" s="242"/>
      <c r="E12" s="242"/>
      <c r="F12" s="242"/>
      <c r="G12" s="242"/>
      <c r="H12" s="243"/>
      <c r="I12" s="223"/>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5"/>
      <c r="AJ12" s="146"/>
      <c r="AK12" s="146"/>
      <c r="AL12" s="146"/>
      <c r="AM12" s="146"/>
      <c r="AN12" s="267"/>
      <c r="AO12" s="268"/>
      <c r="AP12" s="268"/>
      <c r="AQ12" s="268"/>
      <c r="AR12" s="268"/>
      <c r="AS12" s="268"/>
      <c r="AT12" s="268"/>
      <c r="AU12" s="268"/>
      <c r="AV12" s="268"/>
      <c r="AW12" s="268"/>
      <c r="AX12" s="268"/>
      <c r="AY12" s="268"/>
      <c r="AZ12" s="268"/>
      <c r="BA12" s="273"/>
      <c r="BB12" s="268"/>
      <c r="BC12" s="268"/>
      <c r="BD12" s="268"/>
      <c r="BE12" s="268"/>
      <c r="BF12" s="268"/>
      <c r="BG12" s="268"/>
      <c r="BH12" s="268"/>
      <c r="BI12" s="268"/>
      <c r="BJ12" s="268"/>
      <c r="BK12" s="268"/>
      <c r="BL12" s="268"/>
      <c r="BM12" s="274"/>
      <c r="BN12" s="145"/>
      <c r="BO12" s="145"/>
      <c r="BP12" s="145"/>
      <c r="BQ12" s="145"/>
      <c r="BR12" s="145"/>
      <c r="BS12" s="262"/>
      <c r="BT12" s="105"/>
    </row>
    <row r="13" spans="2:72" ht="11.25" customHeight="1">
      <c r="B13" s="93"/>
      <c r="C13" s="241"/>
      <c r="D13" s="242"/>
      <c r="E13" s="242"/>
      <c r="F13" s="242"/>
      <c r="G13" s="242"/>
      <c r="H13" s="243"/>
      <c r="I13" s="223"/>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5"/>
      <c r="AJ13" s="146"/>
      <c r="AK13" s="146"/>
      <c r="AL13" s="146"/>
      <c r="AM13" s="146"/>
      <c r="AN13" s="267"/>
      <c r="AO13" s="268"/>
      <c r="AP13" s="268"/>
      <c r="AQ13" s="268"/>
      <c r="AR13" s="268"/>
      <c r="AS13" s="268"/>
      <c r="AT13" s="268"/>
      <c r="AU13" s="268"/>
      <c r="AV13" s="268"/>
      <c r="AW13" s="268"/>
      <c r="AX13" s="268"/>
      <c r="AY13" s="268"/>
      <c r="AZ13" s="268"/>
      <c r="BA13" s="273"/>
      <c r="BB13" s="268"/>
      <c r="BC13" s="268"/>
      <c r="BD13" s="268"/>
      <c r="BE13" s="268"/>
      <c r="BF13" s="268"/>
      <c r="BG13" s="268"/>
      <c r="BH13" s="268"/>
      <c r="BI13" s="268"/>
      <c r="BJ13" s="268"/>
      <c r="BK13" s="268"/>
      <c r="BL13" s="268"/>
      <c r="BM13" s="274"/>
      <c r="BN13" s="263"/>
      <c r="BO13" s="263"/>
      <c r="BP13" s="263"/>
      <c r="BQ13" s="263"/>
      <c r="BR13" s="263"/>
      <c r="BS13" s="264"/>
      <c r="BT13" s="105"/>
    </row>
    <row r="14" spans="2:72" ht="11.25" customHeight="1">
      <c r="B14" s="93"/>
      <c r="C14" s="241"/>
      <c r="D14" s="242"/>
      <c r="E14" s="242"/>
      <c r="F14" s="242"/>
      <c r="G14" s="242"/>
      <c r="H14" s="243"/>
      <c r="I14" s="223"/>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5"/>
      <c r="AJ14" s="146"/>
      <c r="AK14" s="146"/>
      <c r="AL14" s="146"/>
      <c r="AM14" s="146"/>
      <c r="AN14" s="269"/>
      <c r="AO14" s="270"/>
      <c r="AP14" s="270"/>
      <c r="AQ14" s="270"/>
      <c r="AR14" s="270"/>
      <c r="AS14" s="270"/>
      <c r="AT14" s="270"/>
      <c r="AU14" s="270"/>
      <c r="AV14" s="270"/>
      <c r="AW14" s="270"/>
      <c r="AX14" s="270"/>
      <c r="AY14" s="270"/>
      <c r="AZ14" s="270"/>
      <c r="BA14" s="275"/>
      <c r="BB14" s="270"/>
      <c r="BC14" s="270"/>
      <c r="BD14" s="270"/>
      <c r="BE14" s="270"/>
      <c r="BF14" s="270"/>
      <c r="BG14" s="270"/>
      <c r="BH14" s="270"/>
      <c r="BI14" s="270"/>
      <c r="BJ14" s="270"/>
      <c r="BK14" s="270"/>
      <c r="BL14" s="270"/>
      <c r="BM14" s="276"/>
      <c r="BN14" s="263"/>
      <c r="BO14" s="263"/>
      <c r="BP14" s="263"/>
      <c r="BQ14" s="263"/>
      <c r="BR14" s="263"/>
      <c r="BS14" s="264"/>
      <c r="BT14" s="105"/>
    </row>
    <row r="15" spans="2:72" ht="11.25" customHeight="1">
      <c r="B15" s="93"/>
      <c r="C15" s="241"/>
      <c r="D15" s="242"/>
      <c r="E15" s="242"/>
      <c r="F15" s="242"/>
      <c r="G15" s="242"/>
      <c r="H15" s="243"/>
      <c r="I15" s="223"/>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5"/>
      <c r="AJ15" s="126" t="s">
        <v>91</v>
      </c>
      <c r="AK15" s="127"/>
      <c r="AL15" s="127"/>
      <c r="AM15" s="100"/>
      <c r="AN15" s="111" t="s">
        <v>98</v>
      </c>
      <c r="AO15" s="112"/>
      <c r="AP15" s="112"/>
      <c r="AQ15" s="112"/>
      <c r="AR15" s="112"/>
      <c r="AS15" s="112"/>
      <c r="AT15" s="112"/>
      <c r="AU15" s="112"/>
      <c r="AV15" s="112"/>
      <c r="AW15" s="112"/>
      <c r="AX15" s="112"/>
      <c r="AY15" s="112"/>
      <c r="AZ15" s="112"/>
      <c r="BA15" s="112"/>
      <c r="BB15" s="112"/>
      <c r="BC15" s="112"/>
      <c r="BD15" s="112"/>
      <c r="BE15" s="112"/>
      <c r="BF15" s="112"/>
      <c r="BG15" s="112"/>
      <c r="BH15" s="112"/>
      <c r="BI15" s="142"/>
      <c r="BJ15" s="111" t="s">
        <v>99</v>
      </c>
      <c r="BK15" s="112"/>
      <c r="BL15" s="112"/>
      <c r="BM15" s="112"/>
      <c r="BN15" s="112"/>
      <c r="BO15" s="112"/>
      <c r="BP15" s="112"/>
      <c r="BQ15" s="112"/>
      <c r="BR15" s="112"/>
      <c r="BS15" s="113"/>
      <c r="BT15" s="105"/>
    </row>
    <row r="16" spans="2:72" ht="11.25" customHeight="1">
      <c r="B16" s="93"/>
      <c r="C16" s="244"/>
      <c r="D16" s="245"/>
      <c r="E16" s="245"/>
      <c r="F16" s="245"/>
      <c r="G16" s="245"/>
      <c r="H16" s="246"/>
      <c r="I16" s="226"/>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8"/>
      <c r="AJ16" s="99"/>
      <c r="AK16" s="98"/>
      <c r="AL16" s="98"/>
      <c r="AM16" s="92"/>
      <c r="AN16" s="114"/>
      <c r="AO16" s="115"/>
      <c r="AP16" s="115"/>
      <c r="AQ16" s="115"/>
      <c r="AR16" s="115"/>
      <c r="AS16" s="115"/>
      <c r="AT16" s="115"/>
      <c r="AU16" s="115"/>
      <c r="AV16" s="115"/>
      <c r="AW16" s="115"/>
      <c r="AX16" s="115"/>
      <c r="AY16" s="115"/>
      <c r="AZ16" s="115"/>
      <c r="BA16" s="115"/>
      <c r="BB16" s="115"/>
      <c r="BC16" s="115"/>
      <c r="BD16" s="115"/>
      <c r="BE16" s="115"/>
      <c r="BF16" s="115"/>
      <c r="BG16" s="115"/>
      <c r="BH16" s="115"/>
      <c r="BI16" s="143"/>
      <c r="BJ16" s="114"/>
      <c r="BK16" s="115"/>
      <c r="BL16" s="115"/>
      <c r="BM16" s="115"/>
      <c r="BN16" s="115"/>
      <c r="BO16" s="115"/>
      <c r="BP16" s="115"/>
      <c r="BQ16" s="115"/>
      <c r="BR16" s="115"/>
      <c r="BS16" s="116"/>
      <c r="BT16" s="105"/>
    </row>
    <row r="17" spans="2:72" ht="9.75" customHeight="1">
      <c r="B17" s="93"/>
      <c r="C17" s="247" t="s">
        <v>15</v>
      </c>
      <c r="D17" s="248"/>
      <c r="E17" s="147">
        <f>IF(W8&gt;0,W8,"")</f>
        <v>19</v>
      </c>
      <c r="F17" s="147"/>
      <c r="G17" s="147" t="s">
        <v>80</v>
      </c>
      <c r="H17" s="148"/>
      <c r="I17" s="174"/>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6"/>
      <c r="AJ17" s="126" t="s">
        <v>92</v>
      </c>
      <c r="AK17" s="100"/>
      <c r="AL17" s="281" t="s">
        <v>93</v>
      </c>
      <c r="AM17" s="100"/>
      <c r="AN17" s="114"/>
      <c r="AO17" s="115"/>
      <c r="AP17" s="115"/>
      <c r="AQ17" s="115"/>
      <c r="AR17" s="115"/>
      <c r="AS17" s="115"/>
      <c r="AT17" s="115"/>
      <c r="AU17" s="115"/>
      <c r="AV17" s="115"/>
      <c r="AW17" s="115"/>
      <c r="AX17" s="115"/>
      <c r="AY17" s="115"/>
      <c r="AZ17" s="115"/>
      <c r="BA17" s="115"/>
      <c r="BB17" s="115"/>
      <c r="BC17" s="115"/>
      <c r="BD17" s="115"/>
      <c r="BE17" s="115"/>
      <c r="BF17" s="115"/>
      <c r="BG17" s="115"/>
      <c r="BH17" s="115"/>
      <c r="BI17" s="143"/>
      <c r="BJ17" s="114"/>
      <c r="BK17" s="115"/>
      <c r="BL17" s="115"/>
      <c r="BM17" s="115"/>
      <c r="BN17" s="115"/>
      <c r="BO17" s="115"/>
      <c r="BP17" s="115"/>
      <c r="BQ17" s="115"/>
      <c r="BR17" s="115"/>
      <c r="BS17" s="116"/>
      <c r="BT17" s="105"/>
    </row>
    <row r="18" spans="2:72" ht="9.75" customHeight="1">
      <c r="B18" s="93"/>
      <c r="C18" s="249"/>
      <c r="D18" s="250"/>
      <c r="E18" s="149"/>
      <c r="F18" s="149"/>
      <c r="G18" s="149"/>
      <c r="H18" s="150"/>
      <c r="I18" s="177"/>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9"/>
      <c r="AJ18" s="93"/>
      <c r="AK18" s="105"/>
      <c r="AL18" s="93"/>
      <c r="AM18" s="105"/>
      <c r="AN18" s="117"/>
      <c r="AO18" s="118"/>
      <c r="AP18" s="118"/>
      <c r="AQ18" s="118"/>
      <c r="AR18" s="118"/>
      <c r="AS18" s="118"/>
      <c r="AT18" s="118"/>
      <c r="AU18" s="118"/>
      <c r="AV18" s="118"/>
      <c r="AW18" s="118"/>
      <c r="AX18" s="118"/>
      <c r="AY18" s="118"/>
      <c r="AZ18" s="118"/>
      <c r="BA18" s="118"/>
      <c r="BB18" s="118"/>
      <c r="BC18" s="118"/>
      <c r="BD18" s="118"/>
      <c r="BE18" s="118"/>
      <c r="BF18" s="118"/>
      <c r="BG18" s="118"/>
      <c r="BH18" s="118"/>
      <c r="BI18" s="144"/>
      <c r="BJ18" s="117"/>
      <c r="BK18" s="118"/>
      <c r="BL18" s="118"/>
      <c r="BM18" s="118"/>
      <c r="BN18" s="118"/>
      <c r="BO18" s="118"/>
      <c r="BP18" s="118"/>
      <c r="BQ18" s="118"/>
      <c r="BR18" s="118"/>
      <c r="BS18" s="119"/>
      <c r="BT18" s="105"/>
    </row>
    <row r="19" spans="2:72" ht="11.25" customHeight="1">
      <c r="B19" s="93"/>
      <c r="C19" s="232" t="s">
        <v>136</v>
      </c>
      <c r="D19" s="233"/>
      <c r="E19" s="233"/>
      <c r="F19" s="233"/>
      <c r="G19" s="233"/>
      <c r="H19" s="234"/>
      <c r="I19" s="177"/>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9"/>
      <c r="AJ19" s="109" t="s">
        <v>94</v>
      </c>
      <c r="AK19" s="109"/>
      <c r="AL19" s="109"/>
      <c r="AM19" s="120"/>
      <c r="AN19" s="121"/>
      <c r="AO19" s="121"/>
      <c r="AP19" s="123"/>
      <c r="AQ19" s="123"/>
      <c r="AR19" s="123"/>
      <c r="AS19" s="123"/>
      <c r="AT19" s="159" t="s">
        <v>95</v>
      </c>
      <c r="AU19" s="158"/>
      <c r="AV19" s="158"/>
      <c r="AW19" s="158"/>
      <c r="AX19" s="158"/>
      <c r="AY19" s="159" t="s">
        <v>95</v>
      </c>
      <c r="AZ19" s="158"/>
      <c r="BA19" s="158"/>
      <c r="BB19" s="158"/>
      <c r="BC19" s="158"/>
      <c r="BD19" s="151" t="s">
        <v>96</v>
      </c>
      <c r="BE19" s="151"/>
      <c r="BF19" s="135"/>
      <c r="BG19" s="135"/>
      <c r="BH19" s="135"/>
      <c r="BI19" s="153"/>
      <c r="BJ19" s="96" t="s">
        <v>97</v>
      </c>
      <c r="BK19" s="134"/>
      <c r="BL19" s="135"/>
      <c r="BM19" s="135"/>
      <c r="BN19" s="153"/>
      <c r="BO19" s="96" t="s">
        <v>97</v>
      </c>
      <c r="BP19" s="134"/>
      <c r="BQ19" s="135"/>
      <c r="BR19" s="135"/>
      <c r="BS19" s="136"/>
      <c r="BT19" s="105"/>
    </row>
    <row r="20" spans="2:72" ht="11.25" customHeight="1" thickBot="1">
      <c r="B20" s="93"/>
      <c r="C20" s="235"/>
      <c r="D20" s="236"/>
      <c r="E20" s="236"/>
      <c r="F20" s="236"/>
      <c r="G20" s="236"/>
      <c r="H20" s="237"/>
      <c r="I20" s="180"/>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2"/>
      <c r="AJ20" s="110"/>
      <c r="AK20" s="110"/>
      <c r="AL20" s="110"/>
      <c r="AM20" s="122"/>
      <c r="AN20" s="122"/>
      <c r="AO20" s="122"/>
      <c r="AP20" s="122"/>
      <c r="AQ20" s="122"/>
      <c r="AR20" s="122"/>
      <c r="AS20" s="122"/>
      <c r="AT20" s="152"/>
      <c r="AU20" s="122"/>
      <c r="AV20" s="122"/>
      <c r="AW20" s="122"/>
      <c r="AX20" s="122"/>
      <c r="AY20" s="152"/>
      <c r="AZ20" s="122"/>
      <c r="BA20" s="122"/>
      <c r="BB20" s="122"/>
      <c r="BC20" s="122"/>
      <c r="BD20" s="152"/>
      <c r="BE20" s="152"/>
      <c r="BF20" s="138"/>
      <c r="BG20" s="138"/>
      <c r="BH20" s="138"/>
      <c r="BI20" s="154"/>
      <c r="BJ20" s="130"/>
      <c r="BK20" s="137"/>
      <c r="BL20" s="138"/>
      <c r="BM20" s="138"/>
      <c r="BN20" s="154"/>
      <c r="BO20" s="130"/>
      <c r="BP20" s="137"/>
      <c r="BQ20" s="138"/>
      <c r="BR20" s="138"/>
      <c r="BS20" s="139"/>
      <c r="BT20" s="105"/>
    </row>
    <row r="21" spans="2:72" ht="22.5" customHeight="1" thickBot="1">
      <c r="B21" s="93"/>
      <c r="C21" s="103"/>
      <c r="D21" s="103"/>
      <c r="E21" s="103"/>
      <c r="F21" s="231" t="s">
        <v>126</v>
      </c>
      <c r="G21" s="231"/>
      <c r="H21" s="231"/>
      <c r="I21" s="231"/>
      <c r="J21" s="231"/>
      <c r="K21" s="230" t="s">
        <v>127</v>
      </c>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82"/>
      <c r="AJ21" s="282"/>
      <c r="AK21" s="282"/>
      <c r="AL21" s="282"/>
      <c r="AM21" s="282"/>
      <c r="AN21" s="283"/>
      <c r="AO21" s="93" t="s">
        <v>113</v>
      </c>
      <c r="AP21" s="94"/>
      <c r="AQ21" s="105"/>
      <c r="AR21" s="93"/>
      <c r="AS21" s="105"/>
      <c r="AT21" s="129"/>
      <c r="AU21" s="129"/>
      <c r="AV21" s="129"/>
      <c r="AW21" s="129"/>
      <c r="AX21" s="129"/>
      <c r="AY21" s="129"/>
      <c r="AZ21" s="129"/>
      <c r="BA21" s="129"/>
      <c r="BB21" s="129"/>
      <c r="BC21" s="129"/>
      <c r="BD21" s="129"/>
      <c r="BE21" s="129"/>
      <c r="BF21" s="129"/>
      <c r="BG21" s="129"/>
      <c r="BH21" s="277" t="s">
        <v>132</v>
      </c>
      <c r="BI21" s="278"/>
      <c r="BJ21" s="279"/>
      <c r="BK21" s="279"/>
      <c r="BL21" s="279"/>
      <c r="BM21" s="279"/>
      <c r="BN21" s="279"/>
      <c r="BO21" s="280"/>
      <c r="BP21" s="102"/>
      <c r="BQ21" s="103"/>
      <c r="BR21" s="103"/>
      <c r="BS21" s="104"/>
      <c r="BT21" s="105"/>
    </row>
    <row r="22" spans="2:72" ht="22.5" customHeight="1">
      <c r="B22" s="93"/>
      <c r="C22" s="185" t="s">
        <v>114</v>
      </c>
      <c r="D22" s="186"/>
      <c r="E22" s="187"/>
      <c r="F22" s="206" t="s">
        <v>116</v>
      </c>
      <c r="G22" s="207"/>
      <c r="H22" s="207"/>
      <c r="I22" s="208"/>
      <c r="J22" s="208"/>
      <c r="K22" s="208"/>
      <c r="L22" s="208"/>
      <c r="M22" s="208"/>
      <c r="N22" s="208"/>
      <c r="O22" s="209"/>
      <c r="P22" s="229"/>
      <c r="Q22" s="229"/>
      <c r="R22" s="107"/>
      <c r="S22" s="124"/>
      <c r="T22" s="124"/>
      <c r="U22" s="124"/>
      <c r="V22" s="124"/>
      <c r="W22" s="124"/>
      <c r="X22" s="124"/>
      <c r="Y22" s="124"/>
      <c r="Z22" s="124"/>
      <c r="AA22" s="124"/>
      <c r="AB22" s="124"/>
      <c r="AC22" s="124"/>
      <c r="AD22" s="124"/>
      <c r="AE22" s="124"/>
      <c r="AF22" s="124"/>
      <c r="AG22" s="124"/>
      <c r="AH22" s="125"/>
      <c r="AI22" s="106"/>
      <c r="AJ22" s="185" t="s">
        <v>115</v>
      </c>
      <c r="AK22" s="186"/>
      <c r="AL22" s="187"/>
      <c r="AM22" s="160" t="s">
        <v>137</v>
      </c>
      <c r="AN22" s="161"/>
      <c r="AO22" s="161"/>
      <c r="AP22" s="161"/>
      <c r="AQ22" s="161"/>
      <c r="AR22" s="161"/>
      <c r="AS22" s="161"/>
      <c r="AT22" s="161"/>
      <c r="AU22" s="161"/>
      <c r="AV22" s="161"/>
      <c r="AW22" s="161"/>
      <c r="AX22" s="161"/>
      <c r="AY22" s="161"/>
      <c r="AZ22" s="162"/>
      <c r="BA22" s="229"/>
      <c r="BB22" s="229"/>
      <c r="BC22" s="284"/>
      <c r="BD22" s="285"/>
      <c r="BE22" s="285"/>
      <c r="BF22" s="285"/>
      <c r="BG22" s="285"/>
      <c r="BH22" s="285"/>
      <c r="BI22" s="285"/>
      <c r="BJ22" s="285"/>
      <c r="BK22" s="285"/>
      <c r="BL22" s="285"/>
      <c r="BM22" s="285"/>
      <c r="BN22" s="285"/>
      <c r="BO22" s="285"/>
      <c r="BP22" s="285"/>
      <c r="BQ22" s="285"/>
      <c r="BR22" s="285"/>
      <c r="BS22" s="286"/>
      <c r="BT22" s="105"/>
    </row>
    <row r="23" spans="2:72" ht="22.5" customHeight="1">
      <c r="B23" s="93"/>
      <c r="C23" s="188"/>
      <c r="D23" s="189"/>
      <c r="E23" s="190"/>
      <c r="F23" s="210" t="s">
        <v>117</v>
      </c>
      <c r="G23" s="210"/>
      <c r="H23" s="210"/>
      <c r="I23" s="194" t="s">
        <v>118</v>
      </c>
      <c r="J23" s="194"/>
      <c r="K23" s="194"/>
      <c r="L23" s="194"/>
      <c r="M23" s="194"/>
      <c r="N23" s="194"/>
      <c r="O23" s="194"/>
      <c r="P23" s="145"/>
      <c r="Q23" s="145"/>
      <c r="R23" s="251"/>
      <c r="S23" s="95"/>
      <c r="T23" s="95"/>
      <c r="U23" s="95"/>
      <c r="V23" s="95"/>
      <c r="W23" s="95"/>
      <c r="X23" s="95"/>
      <c r="Y23" s="95"/>
      <c r="Z23" s="95"/>
      <c r="AA23" s="95"/>
      <c r="AB23" s="95"/>
      <c r="AC23" s="95"/>
      <c r="AD23" s="95"/>
      <c r="AE23" s="95"/>
      <c r="AF23" s="95"/>
      <c r="AG23" s="95"/>
      <c r="AH23" s="252"/>
      <c r="AI23" s="106"/>
      <c r="AJ23" s="188"/>
      <c r="AK23" s="189"/>
      <c r="AL23" s="190"/>
      <c r="AM23" s="253" t="s">
        <v>122</v>
      </c>
      <c r="AN23" s="253"/>
      <c r="AO23" s="253"/>
      <c r="AP23" s="253"/>
      <c r="AQ23" s="253"/>
      <c r="AR23" s="253"/>
      <c r="AS23" s="253"/>
      <c r="AT23" s="253"/>
      <c r="AU23" s="253"/>
      <c r="AV23" s="253"/>
      <c r="AW23" s="253"/>
      <c r="AX23" s="253"/>
      <c r="AY23" s="253"/>
      <c r="AZ23" s="253"/>
      <c r="BA23" s="145"/>
      <c r="BB23" s="145"/>
      <c r="BC23" s="287"/>
      <c r="BD23" s="288"/>
      <c r="BE23" s="288"/>
      <c r="BF23" s="288"/>
      <c r="BG23" s="288"/>
      <c r="BH23" s="288"/>
      <c r="BI23" s="288"/>
      <c r="BJ23" s="288"/>
      <c r="BK23" s="288"/>
      <c r="BL23" s="288"/>
      <c r="BM23" s="288"/>
      <c r="BN23" s="288"/>
      <c r="BO23" s="288"/>
      <c r="BP23" s="288"/>
      <c r="BQ23" s="288"/>
      <c r="BR23" s="288"/>
      <c r="BS23" s="289"/>
      <c r="BT23" s="105"/>
    </row>
    <row r="24" spans="2:72" ht="22.5" customHeight="1">
      <c r="B24" s="93"/>
      <c r="C24" s="188"/>
      <c r="D24" s="189"/>
      <c r="E24" s="190"/>
      <c r="F24" s="210"/>
      <c r="G24" s="210"/>
      <c r="H24" s="210"/>
      <c r="I24" s="253" t="s">
        <v>119</v>
      </c>
      <c r="J24" s="253"/>
      <c r="K24" s="253"/>
      <c r="L24" s="253"/>
      <c r="M24" s="253"/>
      <c r="N24" s="253"/>
      <c r="O24" s="253"/>
      <c r="P24" s="145"/>
      <c r="Q24" s="145"/>
      <c r="R24" s="251"/>
      <c r="S24" s="95"/>
      <c r="T24" s="95"/>
      <c r="U24" s="95"/>
      <c r="V24" s="95"/>
      <c r="W24" s="95"/>
      <c r="X24" s="95"/>
      <c r="Y24" s="95"/>
      <c r="Z24" s="95"/>
      <c r="AA24" s="95"/>
      <c r="AB24" s="95"/>
      <c r="AC24" s="95"/>
      <c r="AD24" s="95"/>
      <c r="AE24" s="95"/>
      <c r="AF24" s="95"/>
      <c r="AG24" s="95"/>
      <c r="AH24" s="252"/>
      <c r="AI24" s="106"/>
      <c r="AJ24" s="188"/>
      <c r="AK24" s="189"/>
      <c r="AL24" s="190"/>
      <c r="AM24" s="253" t="s">
        <v>123</v>
      </c>
      <c r="AN24" s="253"/>
      <c r="AO24" s="253"/>
      <c r="AP24" s="253"/>
      <c r="AQ24" s="253"/>
      <c r="AR24" s="253"/>
      <c r="AS24" s="253"/>
      <c r="AT24" s="253"/>
      <c r="AU24" s="253"/>
      <c r="AV24" s="253"/>
      <c r="AW24" s="253"/>
      <c r="AX24" s="253"/>
      <c r="AY24" s="253"/>
      <c r="AZ24" s="253"/>
      <c r="BA24" s="145"/>
      <c r="BB24" s="145"/>
      <c r="BC24" s="256"/>
      <c r="BD24" s="257"/>
      <c r="BE24" s="257"/>
      <c r="BF24" s="257"/>
      <c r="BG24" s="257"/>
      <c r="BH24" s="257"/>
      <c r="BI24" s="257"/>
      <c r="BJ24" s="257"/>
      <c r="BK24" s="257"/>
      <c r="BL24" s="257"/>
      <c r="BM24" s="257"/>
      <c r="BN24" s="257"/>
      <c r="BO24" s="257"/>
      <c r="BP24" s="257"/>
      <c r="BQ24" s="257"/>
      <c r="BR24" s="257"/>
      <c r="BS24" s="258"/>
      <c r="BT24" s="105"/>
    </row>
    <row r="25" spans="2:72" ht="22.5" customHeight="1">
      <c r="B25" s="93"/>
      <c r="C25" s="188"/>
      <c r="D25" s="189"/>
      <c r="E25" s="190"/>
      <c r="F25" s="213" t="s">
        <v>120</v>
      </c>
      <c r="G25" s="214"/>
      <c r="H25" s="214"/>
      <c r="I25" s="254"/>
      <c r="J25" s="254"/>
      <c r="K25" s="254"/>
      <c r="L25" s="254"/>
      <c r="M25" s="254"/>
      <c r="N25" s="254"/>
      <c r="O25" s="255"/>
      <c r="P25" s="145"/>
      <c r="Q25" s="145"/>
      <c r="R25" s="251"/>
      <c r="S25" s="95"/>
      <c r="T25" s="95"/>
      <c r="U25" s="95"/>
      <c r="V25" s="95"/>
      <c r="W25" s="95"/>
      <c r="X25" s="95"/>
      <c r="Y25" s="95"/>
      <c r="Z25" s="95"/>
      <c r="AA25" s="95"/>
      <c r="AB25" s="95"/>
      <c r="AC25" s="95"/>
      <c r="AD25" s="95"/>
      <c r="AE25" s="95"/>
      <c r="AF25" s="95"/>
      <c r="AG25" s="95"/>
      <c r="AH25" s="252"/>
      <c r="AI25" s="106"/>
      <c r="AJ25" s="188"/>
      <c r="AK25" s="189"/>
      <c r="AL25" s="190"/>
      <c r="AM25" s="260" t="s">
        <v>124</v>
      </c>
      <c r="AN25" s="261"/>
      <c r="AO25" s="261"/>
      <c r="AP25" s="261"/>
      <c r="AQ25" s="261"/>
      <c r="AR25" s="261"/>
      <c r="AS25" s="261"/>
      <c r="AT25" s="261"/>
      <c r="AU25" s="261"/>
      <c r="AV25" s="261"/>
      <c r="AW25" s="261"/>
      <c r="AX25" s="261"/>
      <c r="AY25" s="261"/>
      <c r="AZ25" s="261"/>
      <c r="BA25" s="145"/>
      <c r="BB25" s="145"/>
      <c r="BC25" s="256"/>
      <c r="BD25" s="257"/>
      <c r="BE25" s="257"/>
      <c r="BF25" s="257"/>
      <c r="BG25" s="257"/>
      <c r="BH25" s="257"/>
      <c r="BI25" s="257"/>
      <c r="BJ25" s="257"/>
      <c r="BK25" s="257"/>
      <c r="BL25" s="257"/>
      <c r="BM25" s="257"/>
      <c r="BN25" s="257"/>
      <c r="BO25" s="257"/>
      <c r="BP25" s="257"/>
      <c r="BQ25" s="257"/>
      <c r="BR25" s="257"/>
      <c r="BS25" s="258"/>
      <c r="BT25" s="105"/>
    </row>
    <row r="26" spans="2:72" ht="22.5" customHeight="1">
      <c r="B26" s="93"/>
      <c r="C26" s="203"/>
      <c r="D26" s="204"/>
      <c r="E26" s="205"/>
      <c r="F26" s="213" t="s">
        <v>121</v>
      </c>
      <c r="G26" s="214"/>
      <c r="H26" s="214"/>
      <c r="I26" s="214"/>
      <c r="J26" s="214"/>
      <c r="K26" s="214"/>
      <c r="L26" s="214"/>
      <c r="M26" s="214"/>
      <c r="N26" s="214"/>
      <c r="O26" s="215"/>
      <c r="P26" s="145"/>
      <c r="Q26" s="145"/>
      <c r="R26" s="251"/>
      <c r="S26" s="95"/>
      <c r="T26" s="95"/>
      <c r="U26" s="95"/>
      <c r="V26" s="95"/>
      <c r="W26" s="95"/>
      <c r="X26" s="95"/>
      <c r="Y26" s="95"/>
      <c r="Z26" s="95"/>
      <c r="AA26" s="95"/>
      <c r="AB26" s="95"/>
      <c r="AC26" s="95"/>
      <c r="AD26" s="95"/>
      <c r="AE26" s="95"/>
      <c r="AF26" s="95"/>
      <c r="AG26" s="95"/>
      <c r="AH26" s="252"/>
      <c r="AI26" s="106"/>
      <c r="AJ26" s="188"/>
      <c r="AK26" s="189"/>
      <c r="AL26" s="190"/>
      <c r="AM26" s="259" t="s">
        <v>131</v>
      </c>
      <c r="AN26" s="259"/>
      <c r="AO26" s="259"/>
      <c r="AP26" s="259"/>
      <c r="AQ26" s="259"/>
      <c r="AR26" s="259"/>
      <c r="AS26" s="259"/>
      <c r="AT26" s="259"/>
      <c r="AU26" s="259"/>
      <c r="AV26" s="259"/>
      <c r="AW26" s="259"/>
      <c r="AX26" s="259"/>
      <c r="AY26" s="259"/>
      <c r="AZ26" s="259"/>
      <c r="BA26" s="145"/>
      <c r="BB26" s="145"/>
      <c r="BC26" s="251"/>
      <c r="BD26" s="95"/>
      <c r="BE26" s="95"/>
      <c r="BF26" s="95"/>
      <c r="BG26" s="95"/>
      <c r="BH26" s="95"/>
      <c r="BI26" s="95"/>
      <c r="BJ26" s="95"/>
      <c r="BK26" s="95"/>
      <c r="BL26" s="95"/>
      <c r="BM26" s="95"/>
      <c r="BN26" s="95"/>
      <c r="BO26" s="95"/>
      <c r="BP26" s="95"/>
      <c r="BQ26" s="95"/>
      <c r="BR26" s="95"/>
      <c r="BS26" s="252"/>
      <c r="BT26" s="105"/>
    </row>
    <row r="27" ht="22.5" customHeight="1"/>
    <row r="28" ht="22.5" customHeight="1"/>
    <row r="29" ht="22.5" customHeight="1" thickBot="1"/>
    <row r="30" spans="1:30" s="38" customFormat="1" ht="26.25" customHeight="1" thickBot="1">
      <c r="A30" s="217" t="s">
        <v>86</v>
      </c>
      <c r="B30" s="218"/>
      <c r="C30" s="218"/>
      <c r="D30" s="218"/>
      <c r="E30" s="218"/>
      <c r="F30" s="218"/>
      <c r="G30" s="218"/>
      <c r="H30" s="218"/>
      <c r="I30" s="218"/>
      <c r="J30" s="218"/>
      <c r="K30" s="218"/>
      <c r="L30" s="218"/>
      <c r="M30" s="218"/>
      <c r="N30" s="218"/>
      <c r="O30" s="218"/>
      <c r="P30" s="218"/>
      <c r="Q30" s="218"/>
      <c r="R30" s="219"/>
      <c r="S30" s="39"/>
      <c r="T30" s="39"/>
      <c r="U30" s="39"/>
      <c r="V30" s="39"/>
      <c r="AA30" s="39"/>
      <c r="AB30" s="37"/>
      <c r="AC30" s="37"/>
      <c r="AD30" s="37"/>
    </row>
    <row r="31" spans="1:30" s="38" customFormat="1" ht="14.25" customHeight="1">
      <c r="A31" s="37"/>
      <c r="B31" s="37"/>
      <c r="C31" s="37"/>
      <c r="D31" s="37"/>
      <c r="E31" s="37"/>
      <c r="F31" s="37"/>
      <c r="G31" s="37"/>
      <c r="H31" s="37"/>
      <c r="I31" s="37"/>
      <c r="J31" s="37"/>
      <c r="K31" s="37"/>
      <c r="L31" s="37"/>
      <c r="M31" s="37"/>
      <c r="N31" s="37"/>
      <c r="O31" s="37"/>
      <c r="P31" s="37"/>
      <c r="Q31" s="37"/>
      <c r="R31" s="37"/>
      <c r="S31" s="39"/>
      <c r="T31" s="39"/>
      <c r="U31" s="39"/>
      <c r="V31" s="39"/>
      <c r="W31" s="39"/>
      <c r="X31" s="39"/>
      <c r="Y31" s="39"/>
      <c r="Z31" s="39"/>
      <c r="AA31" s="39"/>
      <c r="AB31" s="37"/>
      <c r="AC31" s="37"/>
      <c r="AD31" s="37"/>
    </row>
    <row r="32" spans="2:75" s="53" customFormat="1" ht="25.5" customHeight="1">
      <c r="B32" s="57" t="s">
        <v>138</v>
      </c>
      <c r="C32" s="69"/>
      <c r="D32" s="69"/>
      <c r="E32" s="69"/>
      <c r="F32" s="69"/>
      <c r="G32" s="211">
        <f>IF(W8&gt;0,W8+1,"")</f>
        <v>20</v>
      </c>
      <c r="H32" s="211"/>
      <c r="I32" s="211"/>
      <c r="J32" s="57" t="s">
        <v>139</v>
      </c>
      <c r="M32" s="69"/>
      <c r="N32" s="69"/>
      <c r="O32" s="69"/>
      <c r="P32" s="69"/>
      <c r="Q32" s="69"/>
      <c r="R32" s="70"/>
      <c r="S32" s="70"/>
      <c r="T32" s="70"/>
      <c r="U32" s="71"/>
      <c r="V32" s="70"/>
      <c r="W32" s="70"/>
      <c r="X32" s="70"/>
      <c r="Y32" s="70"/>
      <c r="Z32" s="70"/>
      <c r="AA32" s="70"/>
      <c r="AB32" s="70"/>
      <c r="AC32" s="70"/>
      <c r="AD32" s="70"/>
      <c r="AE32" s="70"/>
      <c r="AF32" s="70"/>
      <c r="AG32" s="70"/>
      <c r="AH32" s="70"/>
      <c r="AI32" s="70"/>
      <c r="AJ32" s="70"/>
      <c r="AK32" s="72"/>
      <c r="AL32" s="72"/>
      <c r="AM32" s="72"/>
      <c r="AN32" s="72"/>
      <c r="AO32" s="72"/>
      <c r="AP32" s="72"/>
      <c r="AQ32" s="72"/>
      <c r="AR32" s="72"/>
      <c r="AS32" s="66"/>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row>
    <row r="33" spans="2:75" s="53" customFormat="1" ht="25.5" customHeight="1">
      <c r="B33" s="69"/>
      <c r="C33" s="195" t="s">
        <v>153</v>
      </c>
      <c r="D33" s="196"/>
      <c r="E33" s="196"/>
      <c r="F33" s="196"/>
      <c r="G33" s="196"/>
      <c r="H33" s="196"/>
      <c r="I33" s="196"/>
      <c r="J33" s="196"/>
      <c r="K33" s="196"/>
      <c r="L33" s="196"/>
      <c r="M33" s="196"/>
      <c r="N33" s="196"/>
      <c r="O33" s="197"/>
      <c r="P33" s="74"/>
      <c r="Q33" s="73"/>
      <c r="R33" s="67"/>
      <c r="S33" s="67"/>
      <c r="T33" s="67"/>
      <c r="U33" s="67"/>
      <c r="V33" s="73"/>
      <c r="W33" s="68"/>
      <c r="X33" s="68"/>
      <c r="Y33" s="68"/>
      <c r="Z33" s="68"/>
      <c r="AA33" s="68"/>
      <c r="AF33" s="68"/>
      <c r="BC33" s="67"/>
      <c r="BD33" s="67"/>
      <c r="BE33" s="67"/>
      <c r="BF33" s="67"/>
      <c r="BG33" s="67"/>
      <c r="BH33" s="67"/>
      <c r="BI33" s="67"/>
      <c r="BJ33" s="67"/>
      <c r="BK33" s="67"/>
      <c r="BL33" s="67"/>
      <c r="BM33" s="67"/>
      <c r="BN33" s="67"/>
      <c r="BO33" s="67"/>
      <c r="BP33" s="67"/>
      <c r="BQ33" s="67"/>
      <c r="BR33" s="67"/>
      <c r="BS33" s="67"/>
      <c r="BT33" s="67"/>
      <c r="BU33" s="67"/>
      <c r="BV33" s="67"/>
      <c r="BW33" s="67"/>
    </row>
    <row r="34" spans="2:22" s="53" customFormat="1" ht="25.5" customHeight="1">
      <c r="B34" s="69"/>
      <c r="C34" s="52"/>
      <c r="D34" s="68"/>
      <c r="E34" s="68"/>
      <c r="F34" s="68"/>
      <c r="G34" s="68"/>
      <c r="H34" s="68"/>
      <c r="I34" s="68"/>
      <c r="J34" s="68"/>
      <c r="K34" s="68"/>
      <c r="L34" s="68"/>
      <c r="M34" s="68"/>
      <c r="N34" s="68"/>
      <c r="O34" s="68"/>
      <c r="P34" s="68"/>
      <c r="Q34" s="68"/>
      <c r="R34" s="68"/>
      <c r="S34" s="68"/>
      <c r="T34" s="68"/>
      <c r="U34" s="68"/>
      <c r="V34" s="68"/>
    </row>
    <row r="35" spans="2:75" s="50" customFormat="1" ht="25.5" customHeight="1">
      <c r="B35" s="57" t="s">
        <v>138</v>
      </c>
      <c r="C35" s="71"/>
      <c r="D35" s="71"/>
      <c r="E35" s="71"/>
      <c r="F35" s="71"/>
      <c r="G35" s="212">
        <f>G32</f>
        <v>20</v>
      </c>
      <c r="H35" s="212"/>
      <c r="I35" s="212"/>
      <c r="J35" s="57" t="s">
        <v>140</v>
      </c>
      <c r="L35" s="57"/>
      <c r="M35" s="71"/>
      <c r="N35" s="71"/>
      <c r="O35" s="71"/>
      <c r="P35" s="71"/>
      <c r="Q35" s="71"/>
      <c r="R35" s="70"/>
      <c r="S35" s="70"/>
      <c r="T35" s="70"/>
      <c r="U35" s="71"/>
      <c r="V35" s="70"/>
      <c r="W35" s="70"/>
      <c r="X35" s="70"/>
      <c r="Y35" s="70"/>
      <c r="Z35" s="70"/>
      <c r="AA35" s="70"/>
      <c r="AB35" s="70"/>
      <c r="AC35" s="70"/>
      <c r="AD35" s="70"/>
      <c r="AE35" s="70"/>
      <c r="AF35" s="70"/>
      <c r="AG35" s="72"/>
      <c r="AH35" s="72"/>
      <c r="AI35" s="72"/>
      <c r="AJ35" s="72"/>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row>
    <row r="36" spans="3:75" s="53" customFormat="1" ht="25.5" customHeight="1">
      <c r="C36" s="201" t="str">
        <f>IF(C33="","",C33)</f>
        <v>安城市</v>
      </c>
      <c r="D36" s="201"/>
      <c r="E36" s="201"/>
      <c r="F36" s="201"/>
      <c r="G36" s="201"/>
      <c r="H36" s="201"/>
      <c r="I36" s="201"/>
      <c r="J36" s="201"/>
      <c r="K36" s="201"/>
      <c r="L36" s="201"/>
      <c r="M36" s="201"/>
      <c r="N36" s="201"/>
      <c r="O36" s="202"/>
      <c r="P36" s="191"/>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3"/>
      <c r="BU36" s="76"/>
      <c r="BV36" s="76"/>
      <c r="BW36" s="76"/>
    </row>
    <row r="37" spans="3:75" s="75" customFormat="1" ht="25.5" customHeight="1">
      <c r="C37" s="67"/>
      <c r="D37" s="67"/>
      <c r="E37" s="67"/>
      <c r="F37" s="67"/>
      <c r="G37" s="67"/>
      <c r="H37" s="67"/>
      <c r="I37" s="67"/>
      <c r="J37" s="67"/>
      <c r="K37" s="67"/>
      <c r="L37" s="67"/>
      <c r="M37" s="67"/>
      <c r="N37" s="67"/>
      <c r="O37" s="67"/>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row>
    <row r="38" s="15" customFormat="1" ht="25.5" customHeight="1">
      <c r="B38" s="56" t="s">
        <v>81</v>
      </c>
    </row>
    <row r="39" spans="3:43" s="15" customFormat="1" ht="24" customHeight="1">
      <c r="C39" s="164" t="s">
        <v>15</v>
      </c>
      <c r="D39" s="164"/>
      <c r="E39" s="164"/>
      <c r="F39" s="165"/>
      <c r="G39" s="166"/>
      <c r="H39" s="163" t="s">
        <v>80</v>
      </c>
      <c r="I39" s="164"/>
      <c r="J39" s="165"/>
      <c r="K39" s="166"/>
      <c r="L39" s="163" t="s">
        <v>82</v>
      </c>
      <c r="M39" s="183"/>
      <c r="N39" s="165"/>
      <c r="O39" s="166"/>
      <c r="P39" s="184" t="s">
        <v>83</v>
      </c>
      <c r="Q39" s="184"/>
      <c r="R39" s="18"/>
      <c r="S39" s="18"/>
      <c r="T39" s="18"/>
      <c r="U39" s="18"/>
      <c r="V39" s="18"/>
      <c r="W39" s="18"/>
      <c r="X39" s="20"/>
      <c r="Y39" s="19"/>
      <c r="Z39" s="18"/>
      <c r="AA39" s="18"/>
      <c r="AB39" s="18"/>
      <c r="AC39" s="18"/>
      <c r="AD39" s="19"/>
      <c r="AE39" s="20"/>
      <c r="AF39" s="20"/>
      <c r="AG39" s="20"/>
      <c r="AH39" s="20"/>
      <c r="AI39" s="18"/>
      <c r="AJ39" s="18"/>
      <c r="AK39" s="18"/>
      <c r="AL39" s="18"/>
      <c r="AM39" s="18"/>
      <c r="AN39" s="19"/>
      <c r="AO39" s="19"/>
      <c r="AP39" s="19"/>
      <c r="AQ39" s="19"/>
    </row>
    <row r="40" s="15" customFormat="1" ht="24" customHeight="1">
      <c r="A40" s="14"/>
    </row>
    <row r="41" spans="2:75" s="50" customFormat="1" ht="25.5" customHeight="1">
      <c r="B41" s="57" t="s">
        <v>129</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row>
    <row r="42" spans="3:88" s="53" customFormat="1" ht="25.5" customHeight="1">
      <c r="C42" s="191"/>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3"/>
      <c r="BU42" s="78"/>
      <c r="BV42" s="78"/>
      <c r="BW42" s="78"/>
      <c r="BX42" s="54"/>
      <c r="BY42" s="54"/>
      <c r="BZ42" s="54"/>
      <c r="CA42" s="54"/>
      <c r="CB42" s="54"/>
      <c r="CC42" s="54"/>
      <c r="CD42" s="54"/>
      <c r="CE42" s="54"/>
      <c r="CF42" s="54"/>
      <c r="CG42" s="54"/>
      <c r="CH42" s="54"/>
      <c r="CI42" s="54"/>
      <c r="CJ42" s="54"/>
    </row>
    <row r="43" ht="24" customHeight="1"/>
    <row r="44" spans="2:72" ht="24" customHeight="1">
      <c r="B44" s="56" t="s">
        <v>147</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row>
    <row r="45" spans="2:72" ht="24" customHeight="1">
      <c r="B45" s="56" t="s">
        <v>146</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row>
    <row r="46" spans="3:11" ht="24" customHeight="1">
      <c r="C46" s="198"/>
      <c r="D46" s="199"/>
      <c r="E46" s="199"/>
      <c r="F46" s="199"/>
      <c r="G46" s="199"/>
      <c r="H46" s="199"/>
      <c r="I46" s="199"/>
      <c r="J46" s="200"/>
      <c r="K46" s="11" t="s">
        <v>8</v>
      </c>
    </row>
    <row r="47" spans="1:8" s="17" customFormat="1" ht="24" customHeight="1">
      <c r="A47" s="59"/>
      <c r="B47" s="59"/>
      <c r="C47" s="59"/>
      <c r="D47" s="59"/>
      <c r="E47" s="59"/>
      <c r="F47" s="59"/>
      <c r="G47" s="59"/>
      <c r="H47" s="59"/>
    </row>
    <row r="48" spans="2:3" ht="24" customHeight="1">
      <c r="B48" s="56" t="s">
        <v>134</v>
      </c>
      <c r="C48" s="56"/>
    </row>
    <row r="49" spans="2:72" ht="24" customHeight="1">
      <c r="B49" s="13" t="s">
        <v>142</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2:72" ht="24" customHeight="1">
      <c r="B50" s="13" t="s">
        <v>143</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row>
    <row r="51" spans="1:72" ht="18" customHeight="1">
      <c r="A51" s="22"/>
      <c r="B51" s="55"/>
      <c r="C51" s="55"/>
      <c r="D51" s="55"/>
      <c r="E51" s="55"/>
      <c r="F51" s="55"/>
      <c r="G51" s="55"/>
      <c r="H51" s="55"/>
      <c r="I51" s="55"/>
      <c r="J51" s="55"/>
      <c r="K51" s="55"/>
      <c r="L51" s="55"/>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row>
    <row r="52" spans="3:31" s="13" customFormat="1" ht="26.25" customHeight="1">
      <c r="C52" s="216" t="s">
        <v>84</v>
      </c>
      <c r="D52" s="216"/>
      <c r="E52" s="216"/>
      <c r="F52" s="216"/>
      <c r="G52" s="216"/>
      <c r="H52" s="216"/>
      <c r="I52" s="216"/>
      <c r="J52" s="216"/>
      <c r="K52" s="216"/>
      <c r="L52" s="216"/>
      <c r="M52" s="216"/>
      <c r="Q52" s="184" t="s">
        <v>15</v>
      </c>
      <c r="R52" s="184"/>
      <c r="S52" s="184"/>
      <c r="T52" s="165"/>
      <c r="U52" s="166"/>
      <c r="V52" s="163" t="s">
        <v>80</v>
      </c>
      <c r="W52" s="164"/>
      <c r="X52" s="165"/>
      <c r="Y52" s="166"/>
      <c r="Z52" s="163" t="s">
        <v>82</v>
      </c>
      <c r="AA52" s="183"/>
      <c r="AB52" s="165"/>
      <c r="AC52" s="166"/>
      <c r="AD52" s="184" t="s">
        <v>83</v>
      </c>
      <c r="AE52" s="184"/>
    </row>
    <row r="53" spans="3:18" s="13" customFormat="1" ht="18.75" customHeight="1">
      <c r="C53" s="40"/>
      <c r="D53" s="40"/>
      <c r="E53" s="40"/>
      <c r="F53" s="21"/>
      <c r="R53" s="23"/>
    </row>
    <row r="54" spans="3:31" s="13" customFormat="1" ht="26.25" customHeight="1">
      <c r="C54" s="216" t="s">
        <v>87</v>
      </c>
      <c r="D54" s="216"/>
      <c r="E54" s="216"/>
      <c r="F54" s="216"/>
      <c r="G54" s="216"/>
      <c r="H54" s="216"/>
      <c r="I54" s="216"/>
      <c r="J54" s="216"/>
      <c r="K54" s="216"/>
      <c r="L54" s="216"/>
      <c r="Q54" s="184" t="s">
        <v>15</v>
      </c>
      <c r="R54" s="184"/>
      <c r="S54" s="184"/>
      <c r="T54" s="165"/>
      <c r="U54" s="166"/>
      <c r="V54" s="163" t="s">
        <v>80</v>
      </c>
      <c r="W54" s="164"/>
      <c r="X54" s="165"/>
      <c r="Y54" s="166"/>
      <c r="Z54" s="163" t="s">
        <v>82</v>
      </c>
      <c r="AA54" s="183"/>
      <c r="AB54" s="165"/>
      <c r="AC54" s="166"/>
      <c r="AD54" s="184" t="s">
        <v>83</v>
      </c>
      <c r="AE54" s="184"/>
    </row>
    <row r="55" spans="1:32" ht="13.5">
      <c r="A55" s="17"/>
      <c r="B55" s="17"/>
      <c r="C55" s="17"/>
      <c r="D55" s="17"/>
      <c r="E55" s="17"/>
      <c r="F55" s="17"/>
      <c r="G55" s="17"/>
      <c r="H55" s="17"/>
      <c r="I55" s="17"/>
      <c r="J55" s="17"/>
      <c r="K55" s="17"/>
      <c r="L55" s="17"/>
      <c r="AE55" s="22"/>
      <c r="AF55" s="22"/>
    </row>
    <row r="56" spans="31:45" ht="14.25">
      <c r="AE56" s="22"/>
      <c r="AF56" s="22"/>
      <c r="AG56" s="22"/>
      <c r="AH56" s="22"/>
      <c r="AI56" s="22"/>
      <c r="AJ56" s="22"/>
      <c r="AK56" s="55"/>
      <c r="AL56" s="22"/>
      <c r="AM56" s="22"/>
      <c r="AN56" s="22"/>
      <c r="AO56" s="22"/>
      <c r="AP56" s="22"/>
      <c r="AQ56" s="22"/>
      <c r="AR56" s="22"/>
      <c r="AS56" s="22"/>
    </row>
    <row r="57" ht="14.25">
      <c r="AK57" s="16"/>
    </row>
    <row r="58" ht="14.25">
      <c r="AK58" s="13"/>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sheetData>
  <sheetProtection password="CC1D" sheet="1" objects="1" scenarios="1" selectLockedCells="1"/>
  <mergeCells count="156">
    <mergeCell ref="BC22:BS22"/>
    <mergeCell ref="BC23:BS23"/>
    <mergeCell ref="BC24:BS24"/>
    <mergeCell ref="BA24:BB24"/>
    <mergeCell ref="BA23:BB23"/>
    <mergeCell ref="AJ17:AK18"/>
    <mergeCell ref="AM24:AZ24"/>
    <mergeCell ref="AM23:AZ23"/>
    <mergeCell ref="BA22:BB22"/>
    <mergeCell ref="AL17:AM18"/>
    <mergeCell ref="AI21:AN21"/>
    <mergeCell ref="AT21:AU21"/>
    <mergeCell ref="BN11:BS14"/>
    <mergeCell ref="AN11:AZ14"/>
    <mergeCell ref="AR21:AS21"/>
    <mergeCell ref="AU19:AV20"/>
    <mergeCell ref="AW19:AX20"/>
    <mergeCell ref="AY19:AY20"/>
    <mergeCell ref="BA11:BM14"/>
    <mergeCell ref="BH21:BO21"/>
    <mergeCell ref="BK19:BN20"/>
    <mergeCell ref="BB19:BC20"/>
    <mergeCell ref="P36:BT36"/>
    <mergeCell ref="BC25:BS25"/>
    <mergeCell ref="BC26:BS26"/>
    <mergeCell ref="R26:AH26"/>
    <mergeCell ref="AM26:AZ26"/>
    <mergeCell ref="AM25:AZ25"/>
    <mergeCell ref="P26:Q26"/>
    <mergeCell ref="P25:Q25"/>
    <mergeCell ref="A30:R30"/>
    <mergeCell ref="B10:B26"/>
    <mergeCell ref="R25:AH25"/>
    <mergeCell ref="R24:AH24"/>
    <mergeCell ref="K10:L10"/>
    <mergeCell ref="S10:T10"/>
    <mergeCell ref="Q10:R10"/>
    <mergeCell ref="P22:Q22"/>
    <mergeCell ref="I24:O24"/>
    <mergeCell ref="F25:O25"/>
    <mergeCell ref="R23:AH23"/>
    <mergeCell ref="E17:F18"/>
    <mergeCell ref="M10:N10"/>
    <mergeCell ref="K21:AH21"/>
    <mergeCell ref="P24:Q24"/>
    <mergeCell ref="C21:E21"/>
    <mergeCell ref="F21:J21"/>
    <mergeCell ref="C19:H20"/>
    <mergeCell ref="C10:H16"/>
    <mergeCell ref="U10:V10"/>
    <mergeCell ref="W10:X10"/>
    <mergeCell ref="C17:D18"/>
    <mergeCell ref="AD54:AE54"/>
    <mergeCell ref="A1:R1"/>
    <mergeCell ref="C39:E39"/>
    <mergeCell ref="H39:I39"/>
    <mergeCell ref="N39:O39"/>
    <mergeCell ref="P39:Q39"/>
    <mergeCell ref="I11:AI16"/>
    <mergeCell ref="F39:G39"/>
    <mergeCell ref="J39:K39"/>
    <mergeCell ref="AG8:AH8"/>
    <mergeCell ref="V54:W54"/>
    <mergeCell ref="X54:Y54"/>
    <mergeCell ref="Z54:AA54"/>
    <mergeCell ref="AB54:AC54"/>
    <mergeCell ref="T52:U52"/>
    <mergeCell ref="T54:U54"/>
    <mergeCell ref="Q52:S52"/>
    <mergeCell ref="C54:L54"/>
    <mergeCell ref="Q54:S54"/>
    <mergeCell ref="C52:M52"/>
    <mergeCell ref="L39:M39"/>
    <mergeCell ref="C46:J46"/>
    <mergeCell ref="C36:O36"/>
    <mergeCell ref="C22:E26"/>
    <mergeCell ref="F22:O22"/>
    <mergeCell ref="F23:H24"/>
    <mergeCell ref="G32:I32"/>
    <mergeCell ref="G35:I35"/>
    <mergeCell ref="F26:O26"/>
    <mergeCell ref="AJ10:AM10"/>
    <mergeCell ref="I17:AI20"/>
    <mergeCell ref="Z52:AA52"/>
    <mergeCell ref="AB52:AC52"/>
    <mergeCell ref="AD52:AE52"/>
    <mergeCell ref="AJ22:AL26"/>
    <mergeCell ref="C42:BT42"/>
    <mergeCell ref="I23:O23"/>
    <mergeCell ref="P23:Q23"/>
    <mergeCell ref="C33:O33"/>
    <mergeCell ref="V52:W52"/>
    <mergeCell ref="X52:Y52"/>
    <mergeCell ref="AS8:AT8"/>
    <mergeCell ref="AM8:AN8"/>
    <mergeCell ref="AQ8:AR8"/>
    <mergeCell ref="AO8:AP8"/>
    <mergeCell ref="AK8:AL8"/>
    <mergeCell ref="W8:Y8"/>
    <mergeCell ref="AA10:AI10"/>
    <mergeCell ref="AI8:AJ8"/>
    <mergeCell ref="BA26:BB26"/>
    <mergeCell ref="BA25:BB25"/>
    <mergeCell ref="AN10:AZ10"/>
    <mergeCell ref="AZ19:BA20"/>
    <mergeCell ref="AT19:AT20"/>
    <mergeCell ref="AO21:AQ21"/>
    <mergeCell ref="AM22:AZ22"/>
    <mergeCell ref="AX21:AY21"/>
    <mergeCell ref="AV21:AW21"/>
    <mergeCell ref="AR19:AS20"/>
    <mergeCell ref="BD19:BE20"/>
    <mergeCell ref="BF19:BI20"/>
    <mergeCell ref="AW8:AX8"/>
    <mergeCell ref="AU8:AV8"/>
    <mergeCell ref="AY8:AZ8"/>
    <mergeCell ref="BJ19:BJ20"/>
    <mergeCell ref="BA10:BS10"/>
    <mergeCell ref="BO19:BO20"/>
    <mergeCell ref="B9:BT9"/>
    <mergeCell ref="BP19:BS20"/>
    <mergeCell ref="O10:P10"/>
    <mergeCell ref="I10:J10"/>
    <mergeCell ref="AN15:BI18"/>
    <mergeCell ref="AJ11:AM14"/>
    <mergeCell ref="G17:H18"/>
    <mergeCell ref="BF21:BG21"/>
    <mergeCell ref="BD21:BE21"/>
    <mergeCell ref="BB21:BC21"/>
    <mergeCell ref="AZ21:BA21"/>
    <mergeCell ref="Q7:BT7"/>
    <mergeCell ref="L7:P7"/>
    <mergeCell ref="N8:O8"/>
    <mergeCell ref="BA8:BT8"/>
    <mergeCell ref="AC8:AD8"/>
    <mergeCell ref="AA8:AB8"/>
    <mergeCell ref="R8:S8"/>
    <mergeCell ref="AE8:AF8"/>
    <mergeCell ref="L8:M8"/>
    <mergeCell ref="T8:U8"/>
    <mergeCell ref="B7:C8"/>
    <mergeCell ref="H8:I8"/>
    <mergeCell ref="D8:E8"/>
    <mergeCell ref="D7:J7"/>
    <mergeCell ref="F8:G8"/>
    <mergeCell ref="J8:K8"/>
    <mergeCell ref="BP21:BS21"/>
    <mergeCell ref="BT10:BT26"/>
    <mergeCell ref="AI22:AI26"/>
    <mergeCell ref="Y10:Z10"/>
    <mergeCell ref="AJ19:AL20"/>
    <mergeCell ref="BJ15:BS18"/>
    <mergeCell ref="AM19:AO20"/>
    <mergeCell ref="AP19:AQ20"/>
    <mergeCell ref="R22:AH22"/>
    <mergeCell ref="AJ15:AM16"/>
  </mergeCells>
  <dataValidations count="15">
    <dataValidation type="whole" allowBlank="1" showInputMessage="1" showErrorMessage="1" error="11から18までの数字を入力してください。&#10;" imeMode="disabled" sqref="T52:U52 T54:U54">
      <formula1>11</formula1>
      <formula2>18</formula2>
    </dataValidation>
    <dataValidation type="whole" allowBlank="1" showInputMessage="1" showErrorMessage="1" error="1月～12月までの月を入力してください。" imeMode="disabled" sqref="X54:Y54 J39:K39 X52:Y52">
      <formula1>1</formula1>
      <formula2>12</formula2>
    </dataValidation>
    <dataValidation type="whole" allowBlank="1" showInputMessage="1" showErrorMessage="1" error="１日～31日の日を入力してください。" imeMode="disabled" sqref="AB54:AC54 N39:O39 AB52:AC52">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0.75" right="0.43" top="0.33" bottom="0.33" header="0.2" footer="0.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A1" sqref="A1:B4"/>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482" t="s">
        <v>15</v>
      </c>
      <c r="B1" s="482"/>
      <c r="E1" s="483" t="s">
        <v>16</v>
      </c>
      <c r="F1" s="483"/>
      <c r="G1" s="483"/>
      <c r="H1" s="457" t="s">
        <v>6</v>
      </c>
      <c r="I1" s="457"/>
      <c r="J1" s="457"/>
      <c r="K1" s="457"/>
      <c r="L1" s="457"/>
      <c r="M1" s="457"/>
      <c r="N1" s="457"/>
      <c r="O1" s="457"/>
      <c r="P1" s="457"/>
      <c r="Q1" s="457"/>
      <c r="R1" s="457"/>
      <c r="S1" s="457"/>
      <c r="T1" s="457"/>
      <c r="U1" s="457"/>
      <c r="V1" s="457"/>
      <c r="W1" s="457"/>
      <c r="X1" s="457"/>
      <c r="Y1" s="457"/>
    </row>
    <row r="2" spans="1:55" s="3" customFormat="1" ht="12" customHeight="1">
      <c r="A2" s="482"/>
      <c r="B2" s="482"/>
      <c r="C2" s="484" t="str">
        <f>IF('申告内容入力'!W8=0,"",(2&amp;"　"&amp;'申告内容入力'!W8-19))</f>
        <v>2　0</v>
      </c>
      <c r="D2" s="485"/>
      <c r="E2" s="483"/>
      <c r="F2" s="483"/>
      <c r="G2" s="483"/>
      <c r="H2" s="457"/>
      <c r="I2" s="457"/>
      <c r="J2" s="457"/>
      <c r="K2" s="457"/>
      <c r="L2" s="457"/>
      <c r="M2" s="457"/>
      <c r="N2" s="457"/>
      <c r="O2" s="457"/>
      <c r="P2" s="457"/>
      <c r="Q2" s="457"/>
      <c r="R2" s="457"/>
      <c r="S2" s="457"/>
      <c r="T2" s="457"/>
      <c r="U2" s="457"/>
      <c r="V2" s="457"/>
      <c r="W2" s="457"/>
      <c r="X2" s="457"/>
      <c r="Y2" s="457"/>
      <c r="Z2" s="456" t="s">
        <v>17</v>
      </c>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row>
    <row r="3" spans="1:55" s="3" customFormat="1" ht="12" customHeight="1">
      <c r="A3" s="482"/>
      <c r="B3" s="482"/>
      <c r="C3" s="486"/>
      <c r="D3" s="487"/>
      <c r="E3" s="483"/>
      <c r="F3" s="483"/>
      <c r="G3" s="483"/>
      <c r="H3" s="457" t="s">
        <v>18</v>
      </c>
      <c r="I3" s="457"/>
      <c r="J3" s="457"/>
      <c r="K3" s="457"/>
      <c r="L3" s="457"/>
      <c r="M3" s="457"/>
      <c r="N3" s="457"/>
      <c r="O3" s="457"/>
      <c r="P3" s="457"/>
      <c r="Q3" s="457"/>
      <c r="R3" s="457"/>
      <c r="S3" s="457"/>
      <c r="T3" s="457"/>
      <c r="U3" s="457"/>
      <c r="V3" s="457"/>
      <c r="W3" s="457"/>
      <c r="X3" s="457"/>
      <c r="Y3" s="457"/>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row>
    <row r="4" spans="1:25" s="3" customFormat="1" ht="12" customHeight="1">
      <c r="A4" s="482"/>
      <c r="B4" s="482"/>
      <c r="E4" s="483"/>
      <c r="F4" s="483"/>
      <c r="G4" s="483"/>
      <c r="H4" s="457"/>
      <c r="I4" s="457"/>
      <c r="J4" s="457"/>
      <c r="K4" s="457"/>
      <c r="L4" s="457"/>
      <c r="M4" s="457"/>
      <c r="N4" s="457"/>
      <c r="O4" s="457"/>
      <c r="P4" s="457"/>
      <c r="Q4" s="457"/>
      <c r="R4" s="457"/>
      <c r="S4" s="457"/>
      <c r="T4" s="457"/>
      <c r="U4" s="457"/>
      <c r="V4" s="457"/>
      <c r="W4" s="457"/>
      <c r="X4" s="457"/>
      <c r="Y4" s="457"/>
    </row>
    <row r="5" spans="3:35" s="3" customFormat="1" ht="21.75" customHeight="1">
      <c r="C5" s="2"/>
      <c r="D5" s="458" t="s">
        <v>19</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459"/>
      <c r="B8" s="460"/>
      <c r="C8" s="461"/>
      <c r="D8" s="384" t="s">
        <v>0</v>
      </c>
      <c r="E8" s="465"/>
      <c r="F8" s="466">
        <f>'申告内容入力'!I11</f>
        <v>0</v>
      </c>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8"/>
      <c r="AJ8" s="465" t="s">
        <v>3</v>
      </c>
      <c r="AK8" s="465"/>
      <c r="AL8" s="465"/>
      <c r="AM8" s="465"/>
      <c r="AN8" s="465"/>
      <c r="AO8" s="465"/>
      <c r="AP8" s="465"/>
      <c r="AQ8" s="465"/>
      <c r="AR8" s="465"/>
      <c r="AS8" s="465"/>
      <c r="AT8" s="465"/>
      <c r="AU8" s="465"/>
      <c r="AV8" s="239"/>
      <c r="AW8" s="239"/>
      <c r="AX8" s="239"/>
      <c r="AY8" s="239"/>
      <c r="AZ8" s="239"/>
      <c r="BA8" s="239"/>
      <c r="BB8" s="239"/>
      <c r="BC8" s="469"/>
    </row>
    <row r="9" spans="1:55" ht="15.75" customHeight="1">
      <c r="A9" s="462"/>
      <c r="B9" s="463"/>
      <c r="C9" s="464"/>
      <c r="D9" s="360"/>
      <c r="E9" s="435"/>
      <c r="F9" s="444"/>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6"/>
      <c r="AJ9" s="470"/>
      <c r="AK9" s="470"/>
      <c r="AL9" s="470"/>
      <c r="AM9" s="470"/>
      <c r="AN9" s="470"/>
      <c r="AO9" s="470"/>
      <c r="AP9" s="470"/>
      <c r="AQ9" s="470"/>
      <c r="AR9" s="470"/>
      <c r="AS9" s="470"/>
      <c r="AT9" s="470"/>
      <c r="AU9" s="470"/>
      <c r="AV9" s="470"/>
      <c r="AW9" s="470"/>
      <c r="AX9" s="470"/>
      <c r="AY9" s="470"/>
      <c r="AZ9" s="470"/>
      <c r="BA9" s="470"/>
      <c r="BB9" s="470"/>
      <c r="BC9" s="471"/>
    </row>
    <row r="10" spans="1:55" ht="15.75" customHeight="1">
      <c r="A10" s="462"/>
      <c r="B10" s="463"/>
      <c r="C10" s="464"/>
      <c r="D10" s="474" t="s">
        <v>66</v>
      </c>
      <c r="E10" s="475"/>
      <c r="F10" s="476" t="str">
        <f>'申告内容入力'!C36&amp;'申告内容入力'!P36</f>
        <v>安城市</v>
      </c>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8"/>
      <c r="AJ10" s="472"/>
      <c r="AK10" s="472"/>
      <c r="AL10" s="472"/>
      <c r="AM10" s="472"/>
      <c r="AN10" s="472"/>
      <c r="AO10" s="472"/>
      <c r="AP10" s="472"/>
      <c r="AQ10" s="472"/>
      <c r="AR10" s="472"/>
      <c r="AS10" s="472"/>
      <c r="AT10" s="472"/>
      <c r="AU10" s="472"/>
      <c r="AV10" s="472"/>
      <c r="AW10" s="472"/>
      <c r="AX10" s="472"/>
      <c r="AY10" s="472"/>
      <c r="AZ10" s="472"/>
      <c r="BA10" s="472"/>
      <c r="BB10" s="472"/>
      <c r="BC10" s="473"/>
    </row>
    <row r="11" spans="1:55" ht="15.75" customHeight="1">
      <c r="A11" s="429" t="str">
        <f>IF('申告内容入力'!C33=0,"",'申告内容入力'!C33&amp;"長殿")</f>
        <v>安城市長殿</v>
      </c>
      <c r="B11" s="430"/>
      <c r="C11" s="431"/>
      <c r="D11" s="338"/>
      <c r="E11" s="472"/>
      <c r="F11" s="479"/>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1"/>
      <c r="AJ11" s="435" t="s">
        <v>4</v>
      </c>
      <c r="AK11" s="435"/>
      <c r="AL11" s="435"/>
      <c r="AM11" s="435"/>
      <c r="AN11" s="435"/>
      <c r="AO11" s="435"/>
      <c r="AP11" s="435"/>
      <c r="AQ11" s="435"/>
      <c r="AR11" s="435"/>
      <c r="AS11" s="435"/>
      <c r="AT11" s="435"/>
      <c r="AU11" s="435"/>
      <c r="AV11" s="435"/>
      <c r="AW11" s="435"/>
      <c r="AX11" s="435"/>
      <c r="AY11" s="435"/>
      <c r="AZ11" s="435"/>
      <c r="BA11" s="435"/>
      <c r="BB11" s="435"/>
      <c r="BC11" s="436"/>
    </row>
    <row r="12" spans="1:55" ht="15.75" customHeight="1">
      <c r="A12" s="432"/>
      <c r="B12" s="433"/>
      <c r="C12" s="434"/>
      <c r="D12" s="437" t="s">
        <v>67</v>
      </c>
      <c r="E12" s="438"/>
      <c r="F12" s="441">
        <f>'申告内容入力'!C42</f>
        <v>0</v>
      </c>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3"/>
      <c r="AJ12" s="447">
        <f>IF('申告内容入力'!BF19=0,"",'申告内容入力'!BF19&amp;"‐"&amp;'申告内容入力'!BK19&amp;"‐"&amp;'申告内容入力'!BP19)</f>
      </c>
      <c r="AK12" s="448"/>
      <c r="AL12" s="448"/>
      <c r="AM12" s="448"/>
      <c r="AN12" s="448"/>
      <c r="AO12" s="448"/>
      <c r="AP12" s="448"/>
      <c r="AQ12" s="448"/>
      <c r="AR12" s="448"/>
      <c r="AS12" s="448"/>
      <c r="AT12" s="448"/>
      <c r="AU12" s="448"/>
      <c r="AV12" s="448"/>
      <c r="AW12" s="448"/>
      <c r="AX12" s="448"/>
      <c r="AY12" s="448"/>
      <c r="AZ12" s="448"/>
      <c r="BA12" s="448"/>
      <c r="BB12" s="448"/>
      <c r="BC12" s="449"/>
    </row>
    <row r="13" spans="1:55" ht="15.75" customHeight="1">
      <c r="A13" s="453" t="s">
        <v>2</v>
      </c>
      <c r="B13" s="454"/>
      <c r="C13" s="455"/>
      <c r="D13" s="439"/>
      <c r="E13" s="440"/>
      <c r="F13" s="444"/>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6"/>
      <c r="AJ13" s="450"/>
      <c r="AK13" s="451"/>
      <c r="AL13" s="451"/>
      <c r="AM13" s="451"/>
      <c r="AN13" s="451"/>
      <c r="AO13" s="451"/>
      <c r="AP13" s="451"/>
      <c r="AQ13" s="451"/>
      <c r="AR13" s="451"/>
      <c r="AS13" s="451"/>
      <c r="AT13" s="451"/>
      <c r="AU13" s="451"/>
      <c r="AV13" s="451"/>
      <c r="AW13" s="451"/>
      <c r="AX13" s="451"/>
      <c r="AY13" s="451"/>
      <c r="AZ13" s="451"/>
      <c r="BA13" s="451"/>
      <c r="BB13" s="451"/>
      <c r="BC13" s="452"/>
    </row>
    <row r="14" spans="1:55" ht="20.25" customHeight="1">
      <c r="A14" s="421">
        <f>'申告内容入力'!F39</f>
        <v>0</v>
      </c>
      <c r="B14" s="423">
        <f>'申告内容入力'!J39</f>
        <v>0</v>
      </c>
      <c r="C14" s="425">
        <f>'申告内容入力'!N39</f>
        <v>0</v>
      </c>
      <c r="D14" s="427" t="s">
        <v>68</v>
      </c>
      <c r="E14" s="428"/>
      <c r="F14" s="410" t="str">
        <f>'申告内容入力'!AN10&amp;"　"&amp;'申告内容入力'!BA10</f>
        <v>　</v>
      </c>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2"/>
      <c r="AJ14" s="413" t="s">
        <v>5</v>
      </c>
      <c r="AK14" s="413"/>
      <c r="AL14" s="413"/>
      <c r="AM14" s="413"/>
      <c r="AN14" s="413"/>
      <c r="AO14" s="413"/>
      <c r="AP14" s="413"/>
      <c r="AQ14" s="413"/>
      <c r="AR14" s="413"/>
      <c r="AS14" s="413"/>
      <c r="AT14" s="413"/>
      <c r="AU14" s="413"/>
      <c r="AV14" s="413"/>
      <c r="AW14" s="413"/>
      <c r="AX14" s="413"/>
      <c r="AY14" s="413"/>
      <c r="AZ14" s="413"/>
      <c r="BA14" s="413"/>
      <c r="BB14" s="413"/>
      <c r="BC14" s="414"/>
    </row>
    <row r="15" spans="1:55" ht="24.75" customHeight="1" thickBot="1">
      <c r="A15" s="422"/>
      <c r="B15" s="424"/>
      <c r="C15" s="426"/>
      <c r="D15" s="415" t="s">
        <v>1</v>
      </c>
      <c r="E15" s="399"/>
      <c r="F15" s="416" t="str">
        <f>'申告内容入力'!AN11&amp;"　"&amp;'申告内容入力'!BA11</f>
        <v>　</v>
      </c>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8" t="s">
        <v>78</v>
      </c>
      <c r="AH15" s="418"/>
      <c r="AI15" s="60"/>
      <c r="AJ15" s="419">
        <f>IF('申告内容入力'!AM19&gt;0,'申告内容入力'!AM19,"")</f>
      </c>
      <c r="AK15" s="400"/>
      <c r="AL15" s="400"/>
      <c r="AM15" s="400"/>
      <c r="AN15" s="400">
        <f>IF(AND('申告内容入力'!AP19="",'申告内容入力'!AR19=""),"",'申告内容入力'!AP19*10+'申告内容入力'!AR19)</f>
      </c>
      <c r="AO15" s="400"/>
      <c r="AP15" s="400"/>
      <c r="AQ15" s="400"/>
      <c r="AR15" s="420" t="s">
        <v>133</v>
      </c>
      <c r="AS15" s="420"/>
      <c r="AT15" s="400">
        <f>IF(AND('申告内容入力'!AU19="",'申告内容入力'!AW19=""),"",'申告内容入力'!AU19*10+'申告内容入力'!AW19)</f>
      </c>
      <c r="AU15" s="400"/>
      <c r="AV15" s="400"/>
      <c r="AW15" s="400"/>
      <c r="AX15" s="420" t="s">
        <v>133</v>
      </c>
      <c r="AY15" s="420"/>
      <c r="AZ15" s="400">
        <f>IF(AND('申告内容入力'!AZ19="",'申告内容入力'!BB19=""),"",'申告内容入力'!AZ19*10+'申告内容入力'!BB19)</f>
      </c>
      <c r="BA15" s="400"/>
      <c r="BB15" s="400"/>
      <c r="BC15" s="401"/>
    </row>
    <row r="16" ht="10.5" customHeight="1"/>
    <row r="17" ht="15" customHeight="1">
      <c r="A17" s="1" t="s">
        <v>69</v>
      </c>
    </row>
    <row r="18" ht="7.5" customHeight="1"/>
    <row r="19" spans="1:5" ht="19.5" customHeight="1">
      <c r="A19" s="7" t="s">
        <v>70</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381" t="s">
        <v>13</v>
      </c>
      <c r="C21" s="402"/>
      <c r="D21" s="403"/>
      <c r="E21" s="407" t="s">
        <v>7</v>
      </c>
      <c r="F21" s="408"/>
      <c r="G21" s="408"/>
      <c r="H21" s="409" t="s">
        <v>15</v>
      </c>
      <c r="I21" s="409"/>
      <c r="J21" s="409">
        <f>IF('申告内容入力'!T52&gt;0,'申告内容入力'!T52,"")</f>
      </c>
      <c r="K21" s="409"/>
      <c r="L21" s="409"/>
      <c r="M21" s="409" t="s">
        <v>80</v>
      </c>
      <c r="N21" s="409"/>
      <c r="O21" s="409">
        <f>IF('申告内容入力'!X52&gt;0,'申告内容入力'!X52,"")</f>
      </c>
      <c r="P21" s="409"/>
      <c r="Q21" s="409"/>
      <c r="R21" s="409" t="s">
        <v>82</v>
      </c>
      <c r="S21" s="409"/>
      <c r="T21" s="409">
        <f>IF('申告内容入力'!AB52&gt;0,'申告内容入力'!AB52,"")</f>
      </c>
      <c r="U21" s="409"/>
      <c r="V21" s="409"/>
      <c r="W21" s="409" t="s">
        <v>83</v>
      </c>
      <c r="X21" s="409"/>
      <c r="Y21" s="64"/>
      <c r="Z21" s="63"/>
    </row>
    <row r="22" spans="2:26" ht="31.5" customHeight="1" thickBot="1">
      <c r="B22" s="404"/>
      <c r="C22" s="405"/>
      <c r="D22" s="406"/>
      <c r="E22" s="399" t="s">
        <v>14</v>
      </c>
      <c r="F22" s="399"/>
      <c r="G22" s="399"/>
      <c r="H22" s="399" t="s">
        <v>15</v>
      </c>
      <c r="I22" s="399"/>
      <c r="J22" s="399">
        <f>IF('申告内容入力'!T54&gt;0,'申告内容入力'!T54,"")</f>
      </c>
      <c r="K22" s="399"/>
      <c r="L22" s="399"/>
      <c r="M22" s="399" t="s">
        <v>80</v>
      </c>
      <c r="N22" s="399"/>
      <c r="O22" s="399">
        <f>IF('申告内容入力'!X54&gt;0,'申告内容入力'!X54,"")</f>
      </c>
      <c r="P22" s="399"/>
      <c r="Q22" s="399"/>
      <c r="R22" s="399" t="s">
        <v>82</v>
      </c>
      <c r="S22" s="399"/>
      <c r="T22" s="399">
        <f>IF('申告内容入力'!AB54&gt;0,'申告内容入力'!AB54,"")</f>
      </c>
      <c r="U22" s="399"/>
      <c r="V22" s="399"/>
      <c r="W22" s="399" t="s">
        <v>83</v>
      </c>
      <c r="X22" s="399"/>
      <c r="Y22" s="65"/>
      <c r="Z22" s="63"/>
    </row>
    <row r="23" ht="5.25" customHeight="1"/>
    <row r="24" spans="1:55" ht="16.5" customHeight="1">
      <c r="A24" s="1" t="s">
        <v>71</v>
      </c>
      <c r="AS24" s="379" t="s">
        <v>130</v>
      </c>
      <c r="AT24" s="379"/>
      <c r="AU24" s="379"/>
      <c r="AV24" s="379"/>
      <c r="AW24" s="379"/>
      <c r="AX24" s="379"/>
      <c r="AY24" s="379"/>
      <c r="AZ24" s="379"/>
      <c r="BA24" s="379"/>
      <c r="BB24" s="379"/>
      <c r="BC24" s="379"/>
    </row>
    <row r="25" spans="45:55" ht="9" customHeight="1" thickBot="1">
      <c r="AS25" s="380"/>
      <c r="AT25" s="380"/>
      <c r="AU25" s="380"/>
      <c r="AV25" s="380"/>
      <c r="AW25" s="380"/>
      <c r="AX25" s="380"/>
      <c r="AY25" s="380"/>
      <c r="AZ25" s="380"/>
      <c r="BA25" s="380"/>
      <c r="BB25" s="380"/>
      <c r="BC25" s="380"/>
    </row>
    <row r="26" spans="2:55" ht="30" customHeight="1">
      <c r="B26" s="381" t="s">
        <v>20</v>
      </c>
      <c r="C26" s="382"/>
      <c r="D26" s="382"/>
      <c r="E26" s="383"/>
      <c r="F26" s="384" t="s">
        <v>21</v>
      </c>
      <c r="G26" s="141"/>
      <c r="H26" s="385">
        <f>'申告内容入力'!BC25</f>
        <v>0</v>
      </c>
      <c r="I26" s="386"/>
      <c r="J26" s="386"/>
      <c r="K26" s="386"/>
      <c r="L26" s="386"/>
      <c r="M26" s="386"/>
      <c r="N26" s="386"/>
      <c r="O26" s="386"/>
      <c r="P26" s="386"/>
      <c r="Q26" s="386"/>
      <c r="R26" s="386"/>
      <c r="S26" s="386"/>
      <c r="T26" s="386"/>
      <c r="U26" s="386"/>
      <c r="V26" s="386"/>
      <c r="W26" s="386"/>
      <c r="X26" s="386"/>
      <c r="Y26" s="387"/>
      <c r="Z26" s="388" t="s">
        <v>59</v>
      </c>
      <c r="AA26" s="389"/>
      <c r="AB26" s="392" t="s">
        <v>60</v>
      </c>
      <c r="AC26" s="382"/>
      <c r="AD26" s="382"/>
      <c r="AE26" s="382"/>
      <c r="AF26" s="382"/>
      <c r="AG26" s="382"/>
      <c r="AH26" s="383"/>
      <c r="AI26" s="62" t="s">
        <v>61</v>
      </c>
      <c r="AJ26" s="393">
        <f>IF(H26=0,"",('申告内容入力'!BC23))</f>
      </c>
      <c r="AK26" s="394"/>
      <c r="AL26" s="394"/>
      <c r="AM26" s="394"/>
      <c r="AN26" s="394"/>
      <c r="AO26" s="394"/>
      <c r="AP26" s="394"/>
      <c r="AQ26" s="394"/>
      <c r="AR26" s="394"/>
      <c r="AS26" s="394"/>
      <c r="AT26" s="394" t="e">
        <f>IF(申告内容入力!#REF!&gt;0,(10000000*申告内容入力!#REF!+1000000*申告内容入力!#REF!+100000*申告内容入力!#REF!+10000*申告内容入力!#REF!+1000*申告内容入力!#REF!+100*申告内容入力!#REF!+10*申告内容入力!#REF!+申告内容入力!#REF!),"")</f>
        <v>#REF!</v>
      </c>
      <c r="AU26" s="394"/>
      <c r="AV26" s="394"/>
      <c r="AW26" s="394"/>
      <c r="AX26" s="394"/>
      <c r="AY26" s="394"/>
      <c r="AZ26" s="394"/>
      <c r="BA26" s="394"/>
      <c r="BB26" s="394"/>
      <c r="BC26" s="395"/>
    </row>
    <row r="27" spans="2:55" ht="30" customHeight="1">
      <c r="B27" s="396" t="s">
        <v>22</v>
      </c>
      <c r="C27" s="398" t="s">
        <v>23</v>
      </c>
      <c r="D27" s="398"/>
      <c r="E27" s="398"/>
      <c r="F27" s="304" t="s">
        <v>24</v>
      </c>
      <c r="G27" s="100"/>
      <c r="H27" s="317">
        <f>'申告内容入力'!BC22</f>
        <v>0</v>
      </c>
      <c r="I27" s="321"/>
      <c r="J27" s="321"/>
      <c r="K27" s="321"/>
      <c r="L27" s="321"/>
      <c r="M27" s="321"/>
      <c r="N27" s="321"/>
      <c r="O27" s="321"/>
      <c r="P27" s="321"/>
      <c r="Q27" s="321"/>
      <c r="R27" s="321"/>
      <c r="S27" s="321"/>
      <c r="T27" s="321"/>
      <c r="U27" s="321"/>
      <c r="V27" s="321"/>
      <c r="W27" s="321"/>
      <c r="X27" s="321"/>
      <c r="Y27" s="322"/>
      <c r="Z27" s="390"/>
      <c r="AA27" s="391"/>
      <c r="AB27" s="325" t="s">
        <v>62</v>
      </c>
      <c r="AC27" s="325"/>
      <c r="AD27" s="325"/>
      <c r="AE27" s="325"/>
      <c r="AF27" s="325"/>
      <c r="AG27" s="364"/>
      <c r="AH27" s="364"/>
      <c r="AI27" s="61" t="s">
        <v>63</v>
      </c>
      <c r="AJ27" s="365">
        <f>IF(H26=0,"",(IF((AJ26-H44-H45)&gt;0,(AJ26-H44-H45),0)))</f>
      </c>
      <c r="AK27" s="366"/>
      <c r="AL27" s="366"/>
      <c r="AM27" s="366"/>
      <c r="AN27" s="366"/>
      <c r="AO27" s="366"/>
      <c r="AP27" s="366"/>
      <c r="AQ27" s="366"/>
      <c r="AR27" s="366"/>
      <c r="AS27" s="366"/>
      <c r="AT27" s="366"/>
      <c r="AU27" s="366"/>
      <c r="AV27" s="366"/>
      <c r="AW27" s="366"/>
      <c r="AX27" s="366"/>
      <c r="AY27" s="366"/>
      <c r="AZ27" s="366"/>
      <c r="BA27" s="366"/>
      <c r="BB27" s="366"/>
      <c r="BC27" s="367"/>
    </row>
    <row r="28" spans="2:55" ht="30" customHeight="1">
      <c r="B28" s="396"/>
      <c r="C28" s="315" t="s">
        <v>25</v>
      </c>
      <c r="D28" s="315"/>
      <c r="E28" s="315"/>
      <c r="F28" s="368" t="s">
        <v>26</v>
      </c>
      <c r="G28" s="369"/>
      <c r="H28" s="317"/>
      <c r="I28" s="321"/>
      <c r="J28" s="321"/>
      <c r="K28" s="321"/>
      <c r="L28" s="321"/>
      <c r="M28" s="321"/>
      <c r="N28" s="321"/>
      <c r="O28" s="321"/>
      <c r="P28" s="321"/>
      <c r="Q28" s="321"/>
      <c r="R28" s="321"/>
      <c r="S28" s="321"/>
      <c r="T28" s="321"/>
      <c r="U28" s="321"/>
      <c r="V28" s="321"/>
      <c r="W28" s="321"/>
      <c r="X28" s="321"/>
      <c r="Y28" s="322"/>
      <c r="Z28" s="370" t="s">
        <v>9</v>
      </c>
      <c r="AA28" s="295"/>
      <c r="AB28" s="302" t="s">
        <v>64</v>
      </c>
      <c r="AC28" s="374"/>
      <c r="AD28" s="374"/>
      <c r="AE28" s="374"/>
      <c r="AF28" s="374"/>
      <c r="AG28" s="374"/>
      <c r="AH28" s="303"/>
      <c r="AI28" s="49">
        <v>21</v>
      </c>
      <c r="AJ28" s="375">
        <f>IF(H26=0,"",(MIN(H26,H46)))</f>
      </c>
      <c r="AK28" s="376"/>
      <c r="AL28" s="376"/>
      <c r="AM28" s="376"/>
      <c r="AN28" s="376"/>
      <c r="AO28" s="376"/>
      <c r="AP28" s="376"/>
      <c r="AQ28" s="376"/>
      <c r="AR28" s="376"/>
      <c r="AS28" s="376"/>
      <c r="AT28" s="376"/>
      <c r="AU28" s="376"/>
      <c r="AV28" s="376"/>
      <c r="AW28" s="376"/>
      <c r="AX28" s="376"/>
      <c r="AY28" s="376"/>
      <c r="AZ28" s="376"/>
      <c r="BA28" s="376"/>
      <c r="BB28" s="376"/>
      <c r="BC28" s="377"/>
    </row>
    <row r="29" spans="2:55" ht="30" customHeight="1">
      <c r="B29" s="396"/>
      <c r="C29" s="315" t="s">
        <v>27</v>
      </c>
      <c r="D29" s="378"/>
      <c r="E29" s="378"/>
      <c r="F29" s="360" t="s">
        <v>28</v>
      </c>
      <c r="G29" s="105"/>
      <c r="H29" s="317"/>
      <c r="I29" s="321"/>
      <c r="J29" s="321"/>
      <c r="K29" s="321"/>
      <c r="L29" s="321"/>
      <c r="M29" s="321"/>
      <c r="N29" s="321"/>
      <c r="O29" s="321"/>
      <c r="P29" s="321"/>
      <c r="Q29" s="321"/>
      <c r="R29" s="321"/>
      <c r="S29" s="321"/>
      <c r="T29" s="321"/>
      <c r="U29" s="321"/>
      <c r="V29" s="321"/>
      <c r="W29" s="321"/>
      <c r="X29" s="321"/>
      <c r="Y29" s="322"/>
      <c r="Z29" s="371"/>
      <c r="AA29" s="298"/>
      <c r="AB29" s="315" t="s">
        <v>65</v>
      </c>
      <c r="AC29" s="315"/>
      <c r="AD29" s="315"/>
      <c r="AE29" s="315"/>
      <c r="AF29" s="315"/>
      <c r="AG29" s="361"/>
      <c r="AH29" s="361"/>
      <c r="AI29" s="362">
        <v>22</v>
      </c>
      <c r="AJ29" s="345">
        <f>IF(H26=0,"",(IF((AJ28-AJ27)&gt;0,(AJ28-AJ27),0)))</f>
      </c>
      <c r="AK29" s="346"/>
      <c r="AL29" s="346"/>
      <c r="AM29" s="346"/>
      <c r="AN29" s="346"/>
      <c r="AO29" s="346"/>
      <c r="AP29" s="346"/>
      <c r="AQ29" s="346"/>
      <c r="AR29" s="346"/>
      <c r="AS29" s="346"/>
      <c r="AT29" s="346"/>
      <c r="AU29" s="346"/>
      <c r="AV29" s="346"/>
      <c r="AW29" s="346"/>
      <c r="AX29" s="346"/>
      <c r="AY29" s="346"/>
      <c r="AZ29" s="346"/>
      <c r="BA29" s="346"/>
      <c r="BB29" s="346"/>
      <c r="BC29" s="347"/>
    </row>
    <row r="30" spans="2:55" ht="15" customHeight="1">
      <c r="B30" s="396"/>
      <c r="C30" s="315" t="s">
        <v>29</v>
      </c>
      <c r="D30" s="315"/>
      <c r="E30" s="315"/>
      <c r="F30" s="304" t="s">
        <v>30</v>
      </c>
      <c r="G30" s="100"/>
      <c r="H30" s="339">
        <f>H27*VLOOKUP(H27,'税額計算（非表示）'!A2:C6,2,TRUE)-VLOOKUP(H27,'税額計算（非表示）'!A2:C6,3,TRUE)</f>
        <v>0</v>
      </c>
      <c r="I30" s="340"/>
      <c r="J30" s="340"/>
      <c r="K30" s="340"/>
      <c r="L30" s="340"/>
      <c r="M30" s="340"/>
      <c r="N30" s="340"/>
      <c r="O30" s="340"/>
      <c r="P30" s="340"/>
      <c r="Q30" s="340"/>
      <c r="R30" s="340"/>
      <c r="S30" s="340"/>
      <c r="T30" s="340"/>
      <c r="U30" s="340"/>
      <c r="V30" s="340"/>
      <c r="W30" s="340"/>
      <c r="X30" s="340"/>
      <c r="Y30" s="340"/>
      <c r="Z30" s="371"/>
      <c r="AA30" s="298"/>
      <c r="AB30" s="361"/>
      <c r="AC30" s="361"/>
      <c r="AD30" s="361"/>
      <c r="AE30" s="361"/>
      <c r="AF30" s="361"/>
      <c r="AG30" s="361"/>
      <c r="AH30" s="361"/>
      <c r="AI30" s="363"/>
      <c r="AJ30" s="348"/>
      <c r="AK30" s="349"/>
      <c r="AL30" s="349"/>
      <c r="AM30" s="349"/>
      <c r="AN30" s="349"/>
      <c r="AO30" s="349"/>
      <c r="AP30" s="349"/>
      <c r="AQ30" s="349"/>
      <c r="AR30" s="349"/>
      <c r="AS30" s="349"/>
      <c r="AT30" s="349"/>
      <c r="AU30" s="349"/>
      <c r="AV30" s="349"/>
      <c r="AW30" s="349"/>
      <c r="AX30" s="349"/>
      <c r="AY30" s="349"/>
      <c r="AZ30" s="349"/>
      <c r="BA30" s="349"/>
      <c r="BB30" s="349"/>
      <c r="BC30" s="350"/>
    </row>
    <row r="31" spans="2:55" ht="15" customHeight="1">
      <c r="B31" s="396"/>
      <c r="C31" s="315"/>
      <c r="D31" s="315"/>
      <c r="E31" s="315"/>
      <c r="F31" s="338"/>
      <c r="G31" s="92"/>
      <c r="H31" s="351"/>
      <c r="I31" s="352"/>
      <c r="J31" s="352"/>
      <c r="K31" s="352"/>
      <c r="L31" s="352"/>
      <c r="M31" s="352"/>
      <c r="N31" s="352"/>
      <c r="O31" s="352"/>
      <c r="P31" s="352"/>
      <c r="Q31" s="352"/>
      <c r="R31" s="352"/>
      <c r="S31" s="352"/>
      <c r="T31" s="352"/>
      <c r="U31" s="352"/>
      <c r="V31" s="352"/>
      <c r="W31" s="352"/>
      <c r="X31" s="352"/>
      <c r="Y31" s="352"/>
      <c r="Z31" s="371"/>
      <c r="AA31" s="298"/>
      <c r="AB31" s="315" t="s">
        <v>72</v>
      </c>
      <c r="AC31" s="315"/>
      <c r="AD31" s="315"/>
      <c r="AE31" s="315"/>
      <c r="AF31" s="315"/>
      <c r="AG31" s="353"/>
      <c r="AH31" s="353"/>
      <c r="AI31" s="330">
        <v>23</v>
      </c>
      <c r="AJ31" s="332">
        <f>IF(H26=0,"",(ROUNDDOWN(AJ29*3/5,0)))</f>
      </c>
      <c r="AK31" s="333"/>
      <c r="AL31" s="333"/>
      <c r="AM31" s="333"/>
      <c r="AN31" s="333"/>
      <c r="AO31" s="333"/>
      <c r="AP31" s="333"/>
      <c r="AQ31" s="333"/>
      <c r="AR31" s="333"/>
      <c r="AS31" s="333"/>
      <c r="AT31" s="333"/>
      <c r="AU31" s="333"/>
      <c r="AV31" s="333"/>
      <c r="AW31" s="333"/>
      <c r="AX31" s="333"/>
      <c r="AY31" s="333"/>
      <c r="AZ31" s="333"/>
      <c r="BA31" s="333"/>
      <c r="BB31" s="333"/>
      <c r="BC31" s="334"/>
    </row>
    <row r="32" spans="2:55" ht="15" customHeight="1">
      <c r="B32" s="396"/>
      <c r="C32" s="315" t="s">
        <v>31</v>
      </c>
      <c r="D32" s="315"/>
      <c r="E32" s="315"/>
      <c r="F32" s="304" t="s">
        <v>32</v>
      </c>
      <c r="G32" s="100"/>
      <c r="H32" s="339"/>
      <c r="I32" s="358"/>
      <c r="J32" s="358"/>
      <c r="K32" s="358"/>
      <c r="L32" s="358"/>
      <c r="M32" s="358"/>
      <c r="N32" s="358"/>
      <c r="O32" s="358"/>
      <c r="P32" s="358"/>
      <c r="Q32" s="358"/>
      <c r="R32" s="358"/>
      <c r="S32" s="358"/>
      <c r="T32" s="358"/>
      <c r="U32" s="358"/>
      <c r="V32" s="358"/>
      <c r="W32" s="358"/>
      <c r="X32" s="358"/>
      <c r="Y32" s="359"/>
      <c r="Z32" s="371"/>
      <c r="AA32" s="298"/>
      <c r="AB32" s="353"/>
      <c r="AC32" s="353"/>
      <c r="AD32" s="353"/>
      <c r="AE32" s="353"/>
      <c r="AF32" s="353"/>
      <c r="AG32" s="353"/>
      <c r="AH32" s="353"/>
      <c r="AI32" s="354"/>
      <c r="AJ32" s="355"/>
      <c r="AK32" s="356"/>
      <c r="AL32" s="356"/>
      <c r="AM32" s="356"/>
      <c r="AN32" s="356"/>
      <c r="AO32" s="356"/>
      <c r="AP32" s="356"/>
      <c r="AQ32" s="356"/>
      <c r="AR32" s="356"/>
      <c r="AS32" s="356"/>
      <c r="AT32" s="356"/>
      <c r="AU32" s="356"/>
      <c r="AV32" s="356"/>
      <c r="AW32" s="356"/>
      <c r="AX32" s="356"/>
      <c r="AY32" s="356"/>
      <c r="AZ32" s="356"/>
      <c r="BA32" s="356"/>
      <c r="BB32" s="356"/>
      <c r="BC32" s="357"/>
    </row>
    <row r="33" spans="2:55" ht="15" customHeight="1">
      <c r="B33" s="396"/>
      <c r="C33" s="315"/>
      <c r="D33" s="315"/>
      <c r="E33" s="315"/>
      <c r="F33" s="338"/>
      <c r="G33" s="92"/>
      <c r="H33" s="342" t="e">
        <f>IF(申告内容入力!#REF!&gt;0,('申告内容入力'!R38*10000000+'申告内容入力'!U38*1000000+'申告内容入力'!W38*100000+'申告内容入力'!Y38*10000+'申告内容入力'!AA38*1000),"")</f>
        <v>#REF!</v>
      </c>
      <c r="I33" s="343"/>
      <c r="J33" s="343"/>
      <c r="K33" s="343"/>
      <c r="L33" s="343"/>
      <c r="M33" s="343"/>
      <c r="N33" s="343"/>
      <c r="O33" s="343"/>
      <c r="P33" s="343"/>
      <c r="Q33" s="343"/>
      <c r="R33" s="343"/>
      <c r="S33" s="343"/>
      <c r="T33" s="343"/>
      <c r="U33" s="343"/>
      <c r="V33" s="343"/>
      <c r="W33" s="343"/>
      <c r="X33" s="343"/>
      <c r="Y33" s="344"/>
      <c r="Z33" s="371"/>
      <c r="AA33" s="298"/>
      <c r="AB33" s="315" t="s">
        <v>73</v>
      </c>
      <c r="AC33" s="315"/>
      <c r="AD33" s="315"/>
      <c r="AE33" s="315"/>
      <c r="AF33" s="315"/>
      <c r="AG33" s="328"/>
      <c r="AH33" s="328"/>
      <c r="AI33" s="330">
        <v>24</v>
      </c>
      <c r="AJ33" s="332">
        <f>IF(H26=0,"",(ROUNDUP(AJ29*2/5,0)))</f>
      </c>
      <c r="AK33" s="333"/>
      <c r="AL33" s="333"/>
      <c r="AM33" s="333"/>
      <c r="AN33" s="333"/>
      <c r="AO33" s="333"/>
      <c r="AP33" s="333"/>
      <c r="AQ33" s="333"/>
      <c r="AR33" s="333"/>
      <c r="AS33" s="333"/>
      <c r="AT33" s="333"/>
      <c r="AU33" s="333"/>
      <c r="AV33" s="333"/>
      <c r="AW33" s="333"/>
      <c r="AX33" s="333"/>
      <c r="AY33" s="333"/>
      <c r="AZ33" s="333"/>
      <c r="BA33" s="333"/>
      <c r="BB33" s="333"/>
      <c r="BC33" s="334"/>
    </row>
    <row r="34" spans="2:55" ht="15" customHeight="1" thickBot="1">
      <c r="B34" s="396"/>
      <c r="C34" s="315" t="s">
        <v>33</v>
      </c>
      <c r="D34" s="315"/>
      <c r="E34" s="315"/>
      <c r="F34" s="304" t="s">
        <v>34</v>
      </c>
      <c r="G34" s="100"/>
      <c r="H34" s="339"/>
      <c r="I34" s="340"/>
      <c r="J34" s="340"/>
      <c r="K34" s="340"/>
      <c r="L34" s="340"/>
      <c r="M34" s="340"/>
      <c r="N34" s="340"/>
      <c r="O34" s="340"/>
      <c r="P34" s="340"/>
      <c r="Q34" s="340"/>
      <c r="R34" s="340"/>
      <c r="S34" s="340"/>
      <c r="T34" s="340"/>
      <c r="U34" s="340"/>
      <c r="V34" s="340"/>
      <c r="W34" s="340"/>
      <c r="X34" s="340"/>
      <c r="Y34" s="341"/>
      <c r="Z34" s="372"/>
      <c r="AA34" s="373"/>
      <c r="AB34" s="329"/>
      <c r="AC34" s="329"/>
      <c r="AD34" s="329"/>
      <c r="AE34" s="329"/>
      <c r="AF34" s="329"/>
      <c r="AG34" s="329"/>
      <c r="AH34" s="329"/>
      <c r="AI34" s="331"/>
      <c r="AJ34" s="335"/>
      <c r="AK34" s="336"/>
      <c r="AL34" s="336"/>
      <c r="AM34" s="336"/>
      <c r="AN34" s="336"/>
      <c r="AO34" s="336"/>
      <c r="AP34" s="336"/>
      <c r="AQ34" s="336"/>
      <c r="AR34" s="336"/>
      <c r="AS34" s="336"/>
      <c r="AT34" s="336"/>
      <c r="AU34" s="336"/>
      <c r="AV34" s="336"/>
      <c r="AW34" s="336"/>
      <c r="AX34" s="336"/>
      <c r="AY34" s="336"/>
      <c r="AZ34" s="336"/>
      <c r="BA34" s="336"/>
      <c r="BB34" s="336"/>
      <c r="BC34" s="337"/>
    </row>
    <row r="35" spans="2:55" ht="15" customHeight="1">
      <c r="B35" s="396"/>
      <c r="C35" s="315"/>
      <c r="D35" s="315"/>
      <c r="E35" s="315"/>
      <c r="F35" s="338"/>
      <c r="G35" s="92"/>
      <c r="H35" s="342">
        <f>IF('申告内容入力'!V12&gt;0,('申告内容入力'!R40*10000000+'申告内容入力'!U40*1000000+'申告内容入力'!W40*100000+'申告内容入力'!Y40*10000+'申告内容入力'!AA40*1000),"")</f>
      </c>
      <c r="I35" s="343"/>
      <c r="J35" s="343"/>
      <c r="K35" s="343"/>
      <c r="L35" s="343"/>
      <c r="M35" s="343"/>
      <c r="N35" s="343"/>
      <c r="O35" s="343"/>
      <c r="P35" s="343"/>
      <c r="Q35" s="343"/>
      <c r="R35" s="343"/>
      <c r="S35" s="343"/>
      <c r="T35" s="343"/>
      <c r="U35" s="343"/>
      <c r="V35" s="343"/>
      <c r="W35" s="343"/>
      <c r="X35" s="343"/>
      <c r="Y35" s="344"/>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396"/>
      <c r="C36" s="325" t="s">
        <v>35</v>
      </c>
      <c r="D36" s="325"/>
      <c r="E36" s="325"/>
      <c r="F36" s="304" t="s">
        <v>36</v>
      </c>
      <c r="G36" s="100"/>
      <c r="H36" s="317">
        <f>H30</f>
        <v>0</v>
      </c>
      <c r="I36" s="321"/>
      <c r="J36" s="321"/>
      <c r="K36" s="321"/>
      <c r="L36" s="321"/>
      <c r="M36" s="321"/>
      <c r="N36" s="321"/>
      <c r="O36" s="321"/>
      <c r="P36" s="321"/>
      <c r="Q36" s="321"/>
      <c r="R36" s="321"/>
      <c r="S36" s="321"/>
      <c r="T36" s="321"/>
      <c r="U36" s="321"/>
      <c r="V36" s="321"/>
      <c r="W36" s="321"/>
      <c r="X36" s="321"/>
      <c r="Y36" s="321"/>
      <c r="Z36" s="8" t="s">
        <v>74</v>
      </c>
      <c r="AA36" s="12"/>
      <c r="AC36" s="323" t="s">
        <v>79</v>
      </c>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row>
    <row r="37" spans="2:56" ht="30" customHeight="1">
      <c r="B37" s="396"/>
      <c r="C37" s="327" t="s">
        <v>37</v>
      </c>
      <c r="D37" s="302" t="s">
        <v>38</v>
      </c>
      <c r="E37" s="303"/>
      <c r="F37" s="304" t="s">
        <v>39</v>
      </c>
      <c r="G37" s="100"/>
      <c r="H37" s="317"/>
      <c r="I37" s="306"/>
      <c r="J37" s="306"/>
      <c r="K37" s="306"/>
      <c r="L37" s="306"/>
      <c r="M37" s="306"/>
      <c r="N37" s="306"/>
      <c r="O37" s="306"/>
      <c r="P37" s="306"/>
      <c r="Q37" s="306"/>
      <c r="R37" s="306"/>
      <c r="S37" s="306"/>
      <c r="T37" s="306"/>
      <c r="U37" s="306"/>
      <c r="V37" s="306"/>
      <c r="W37" s="306"/>
      <c r="X37" s="306"/>
      <c r="Y37" s="307"/>
      <c r="Z37" s="10"/>
      <c r="AA37" s="58"/>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row>
    <row r="38" spans="2:56" ht="30" customHeight="1">
      <c r="B38" s="396"/>
      <c r="C38" s="327"/>
      <c r="D38" s="316" t="s">
        <v>40</v>
      </c>
      <c r="E38" s="316"/>
      <c r="F38" s="304" t="s">
        <v>41</v>
      </c>
      <c r="G38" s="100"/>
      <c r="H38" s="317"/>
      <c r="I38" s="306"/>
      <c r="J38" s="306"/>
      <c r="K38" s="306"/>
      <c r="L38" s="306"/>
      <c r="M38" s="306"/>
      <c r="N38" s="306"/>
      <c r="O38" s="306"/>
      <c r="P38" s="306"/>
      <c r="Q38" s="306"/>
      <c r="R38" s="306"/>
      <c r="S38" s="306"/>
      <c r="T38" s="306"/>
      <c r="U38" s="306"/>
      <c r="V38" s="306"/>
      <c r="W38" s="306"/>
      <c r="X38" s="306"/>
      <c r="Y38" s="307"/>
      <c r="Z38" s="12"/>
      <c r="AA38" s="12"/>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row>
    <row r="39" spans="2:56" ht="30" customHeight="1">
      <c r="B39" s="396"/>
      <c r="C39" s="327"/>
      <c r="D39" s="316" t="s">
        <v>42</v>
      </c>
      <c r="E39" s="316"/>
      <c r="F39" s="304" t="s">
        <v>43</v>
      </c>
      <c r="G39" s="100"/>
      <c r="H39" s="317"/>
      <c r="I39" s="306"/>
      <c r="J39" s="306"/>
      <c r="K39" s="306"/>
      <c r="L39" s="306"/>
      <c r="M39" s="306"/>
      <c r="N39" s="306"/>
      <c r="O39" s="306"/>
      <c r="P39" s="306"/>
      <c r="Q39" s="306"/>
      <c r="R39" s="306"/>
      <c r="S39" s="306"/>
      <c r="T39" s="306"/>
      <c r="U39" s="306"/>
      <c r="V39" s="306"/>
      <c r="W39" s="306"/>
      <c r="X39" s="306"/>
      <c r="Y39" s="307"/>
      <c r="Z39" s="12" t="s">
        <v>75</v>
      </c>
      <c r="AA39" s="12"/>
      <c r="AC39" s="323" t="s">
        <v>76</v>
      </c>
      <c r="AD39" s="323"/>
      <c r="AE39" s="323"/>
      <c r="AF39" s="323"/>
      <c r="AG39" s="323"/>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row>
    <row r="40" spans="2:56" ht="30" customHeight="1">
      <c r="B40" s="396"/>
      <c r="C40" s="327"/>
      <c r="D40" s="319" t="s">
        <v>44</v>
      </c>
      <c r="E40" s="320"/>
      <c r="F40" s="304" t="s">
        <v>45</v>
      </c>
      <c r="G40" s="100"/>
      <c r="H40" s="317"/>
      <c r="I40" s="306"/>
      <c r="J40" s="306"/>
      <c r="K40" s="306"/>
      <c r="L40" s="306"/>
      <c r="M40" s="306"/>
      <c r="N40" s="306"/>
      <c r="O40" s="306"/>
      <c r="P40" s="306"/>
      <c r="Q40" s="306"/>
      <c r="R40" s="306"/>
      <c r="S40" s="306"/>
      <c r="T40" s="306"/>
      <c r="U40" s="306"/>
      <c r="V40" s="306"/>
      <c r="W40" s="306"/>
      <c r="X40" s="306"/>
      <c r="Y40" s="307"/>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row>
    <row r="41" spans="2:56" ht="30" customHeight="1">
      <c r="B41" s="396"/>
      <c r="C41" s="327"/>
      <c r="D41" s="316" t="s">
        <v>46</v>
      </c>
      <c r="E41" s="316"/>
      <c r="F41" s="304" t="s">
        <v>47</v>
      </c>
      <c r="G41" s="100"/>
      <c r="H41" s="317"/>
      <c r="I41" s="306"/>
      <c r="J41" s="306"/>
      <c r="K41" s="306"/>
      <c r="L41" s="306"/>
      <c r="M41" s="306"/>
      <c r="N41" s="306"/>
      <c r="O41" s="306"/>
      <c r="P41" s="306"/>
      <c r="Q41" s="306"/>
      <c r="R41" s="306"/>
      <c r="S41" s="306"/>
      <c r="T41" s="306"/>
      <c r="U41" s="306"/>
      <c r="V41" s="306"/>
      <c r="W41" s="306"/>
      <c r="X41" s="306"/>
      <c r="Y41" s="307"/>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row>
    <row r="42" spans="2:56" ht="30" customHeight="1">
      <c r="B42" s="396"/>
      <c r="C42" s="327"/>
      <c r="D42" s="302" t="s">
        <v>48</v>
      </c>
      <c r="E42" s="303"/>
      <c r="F42" s="304" t="s">
        <v>49</v>
      </c>
      <c r="G42" s="100"/>
      <c r="H42" s="317">
        <f>'申告内容入力'!C46</f>
        <v>0</v>
      </c>
      <c r="I42" s="306"/>
      <c r="J42" s="306"/>
      <c r="K42" s="306"/>
      <c r="L42" s="306"/>
      <c r="M42" s="306"/>
      <c r="N42" s="306"/>
      <c r="O42" s="306"/>
      <c r="P42" s="306"/>
      <c r="Q42" s="306"/>
      <c r="R42" s="306"/>
      <c r="S42" s="306"/>
      <c r="T42" s="306"/>
      <c r="U42" s="306"/>
      <c r="V42" s="306"/>
      <c r="W42" s="306"/>
      <c r="X42" s="306"/>
      <c r="Y42" s="307"/>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row>
    <row r="43" spans="2:25" ht="30" customHeight="1">
      <c r="B43" s="396"/>
      <c r="C43" s="327"/>
      <c r="D43" s="315" t="s">
        <v>50</v>
      </c>
      <c r="E43" s="316"/>
      <c r="F43" s="304" t="s">
        <v>51</v>
      </c>
      <c r="G43" s="100"/>
      <c r="H43" s="317">
        <f>H42</f>
        <v>0</v>
      </c>
      <c r="I43" s="306"/>
      <c r="J43" s="306"/>
      <c r="K43" s="306"/>
      <c r="L43" s="306"/>
      <c r="M43" s="306"/>
      <c r="N43" s="306"/>
      <c r="O43" s="306"/>
      <c r="P43" s="306"/>
      <c r="Q43" s="306"/>
      <c r="R43" s="306"/>
      <c r="S43" s="306"/>
      <c r="T43" s="306"/>
      <c r="U43" s="306"/>
      <c r="V43" s="306"/>
      <c r="W43" s="306"/>
      <c r="X43" s="306"/>
      <c r="Y43" s="307"/>
    </row>
    <row r="44" spans="2:55" ht="30" customHeight="1">
      <c r="B44" s="396"/>
      <c r="C44" s="318" t="s">
        <v>52</v>
      </c>
      <c r="D44" s="319" t="s">
        <v>53</v>
      </c>
      <c r="E44" s="320"/>
      <c r="F44" s="304" t="s">
        <v>54</v>
      </c>
      <c r="G44" s="100"/>
      <c r="H44" s="317">
        <f>'申告内容入力'!BC24</f>
        <v>0</v>
      </c>
      <c r="I44" s="321"/>
      <c r="J44" s="321"/>
      <c r="K44" s="321"/>
      <c r="L44" s="321"/>
      <c r="M44" s="321"/>
      <c r="N44" s="321"/>
      <c r="O44" s="321"/>
      <c r="P44" s="321"/>
      <c r="Q44" s="321"/>
      <c r="R44" s="321"/>
      <c r="S44" s="321"/>
      <c r="T44" s="321"/>
      <c r="U44" s="321"/>
      <c r="V44" s="321"/>
      <c r="W44" s="321"/>
      <c r="X44" s="321"/>
      <c r="Y44" s="322"/>
      <c r="AB44" s="290" t="s">
        <v>10</v>
      </c>
      <c r="AC44" s="293"/>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5"/>
    </row>
    <row r="45" spans="2:55" ht="30" customHeight="1">
      <c r="B45" s="396"/>
      <c r="C45" s="318"/>
      <c r="D45" s="302" t="s">
        <v>55</v>
      </c>
      <c r="E45" s="303"/>
      <c r="F45" s="304" t="s">
        <v>56</v>
      </c>
      <c r="G45" s="100"/>
      <c r="H45" s="305"/>
      <c r="I45" s="306"/>
      <c r="J45" s="306"/>
      <c r="K45" s="306"/>
      <c r="L45" s="306"/>
      <c r="M45" s="306"/>
      <c r="N45" s="306"/>
      <c r="O45" s="306"/>
      <c r="P45" s="306"/>
      <c r="Q45" s="306"/>
      <c r="R45" s="306"/>
      <c r="S45" s="306"/>
      <c r="T45" s="306"/>
      <c r="U45" s="306"/>
      <c r="V45" s="306"/>
      <c r="W45" s="306"/>
      <c r="X45" s="306"/>
      <c r="Y45" s="307"/>
      <c r="AB45" s="291"/>
      <c r="AC45" s="296"/>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8"/>
    </row>
    <row r="46" spans="2:55" ht="30" customHeight="1" thickBot="1">
      <c r="B46" s="397"/>
      <c r="C46" s="308" t="s">
        <v>57</v>
      </c>
      <c r="D46" s="309"/>
      <c r="E46" s="309"/>
      <c r="F46" s="310" t="s">
        <v>58</v>
      </c>
      <c r="G46" s="311"/>
      <c r="H46" s="312">
        <f>IF(H26=0,"",(IF((H36+H43-H44-H45)&gt;0,(H36+H43-H44-H45),0)))</f>
      </c>
      <c r="I46" s="313"/>
      <c r="J46" s="313"/>
      <c r="K46" s="313"/>
      <c r="L46" s="313"/>
      <c r="M46" s="313"/>
      <c r="N46" s="313"/>
      <c r="O46" s="313"/>
      <c r="P46" s="313"/>
      <c r="Q46" s="313"/>
      <c r="R46" s="313"/>
      <c r="S46" s="313"/>
      <c r="T46" s="313"/>
      <c r="U46" s="313"/>
      <c r="V46" s="313"/>
      <c r="W46" s="313"/>
      <c r="X46" s="313"/>
      <c r="Y46" s="314"/>
      <c r="AB46" s="292"/>
      <c r="AC46" s="299"/>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1"/>
    </row>
    <row r="47" ht="7.5" customHeight="1"/>
    <row r="48" ht="15" customHeight="1">
      <c r="A48" s="1" t="s">
        <v>77</v>
      </c>
    </row>
    <row r="50" spans="1:25" s="3" customFormat="1" ht="12" customHeight="1">
      <c r="A50" s="482" t="s">
        <v>15</v>
      </c>
      <c r="B50" s="482"/>
      <c r="E50" s="483" t="s">
        <v>16</v>
      </c>
      <c r="F50" s="483"/>
      <c r="G50" s="483"/>
      <c r="H50" s="457" t="s">
        <v>6</v>
      </c>
      <c r="I50" s="457"/>
      <c r="J50" s="457"/>
      <c r="K50" s="457"/>
      <c r="L50" s="457"/>
      <c r="M50" s="457"/>
      <c r="N50" s="457"/>
      <c r="O50" s="457"/>
      <c r="P50" s="457"/>
      <c r="Q50" s="457"/>
      <c r="R50" s="457"/>
      <c r="S50" s="457"/>
      <c r="T50" s="457"/>
      <c r="U50" s="457"/>
      <c r="V50" s="457"/>
      <c r="W50" s="457"/>
      <c r="X50" s="457"/>
      <c r="Y50" s="457"/>
    </row>
    <row r="51" spans="1:55" s="3" customFormat="1" ht="12" customHeight="1">
      <c r="A51" s="482"/>
      <c r="B51" s="482"/>
      <c r="C51" s="484" t="str">
        <f>C2</f>
        <v>2　0</v>
      </c>
      <c r="D51" s="485"/>
      <c r="E51" s="483"/>
      <c r="F51" s="483"/>
      <c r="G51" s="483"/>
      <c r="H51" s="457"/>
      <c r="I51" s="457"/>
      <c r="J51" s="457"/>
      <c r="K51" s="457"/>
      <c r="L51" s="457"/>
      <c r="M51" s="457"/>
      <c r="N51" s="457"/>
      <c r="O51" s="457"/>
      <c r="P51" s="457"/>
      <c r="Q51" s="457"/>
      <c r="R51" s="457"/>
      <c r="S51" s="457"/>
      <c r="T51" s="457"/>
      <c r="U51" s="457"/>
      <c r="V51" s="457"/>
      <c r="W51" s="457"/>
      <c r="X51" s="457"/>
      <c r="Y51" s="457"/>
      <c r="Z51" s="456" t="s">
        <v>17</v>
      </c>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row>
    <row r="52" spans="1:55" s="3" customFormat="1" ht="12" customHeight="1">
      <c r="A52" s="482"/>
      <c r="B52" s="482"/>
      <c r="C52" s="486"/>
      <c r="D52" s="487"/>
      <c r="E52" s="483"/>
      <c r="F52" s="483"/>
      <c r="G52" s="483"/>
      <c r="H52" s="457" t="s">
        <v>18</v>
      </c>
      <c r="I52" s="457"/>
      <c r="J52" s="457"/>
      <c r="K52" s="457"/>
      <c r="L52" s="457"/>
      <c r="M52" s="457"/>
      <c r="N52" s="457"/>
      <c r="O52" s="457"/>
      <c r="P52" s="457"/>
      <c r="Q52" s="457"/>
      <c r="R52" s="457"/>
      <c r="S52" s="457"/>
      <c r="T52" s="457"/>
      <c r="U52" s="457"/>
      <c r="V52" s="457"/>
      <c r="W52" s="457"/>
      <c r="X52" s="457"/>
      <c r="Y52" s="457"/>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row>
    <row r="53" spans="1:25" s="3" customFormat="1" ht="12" customHeight="1">
      <c r="A53" s="482"/>
      <c r="B53" s="482"/>
      <c r="E53" s="483"/>
      <c r="F53" s="483"/>
      <c r="G53" s="483"/>
      <c r="H53" s="457"/>
      <c r="I53" s="457"/>
      <c r="J53" s="457"/>
      <c r="K53" s="457"/>
      <c r="L53" s="457"/>
      <c r="M53" s="457"/>
      <c r="N53" s="457"/>
      <c r="O53" s="457"/>
      <c r="P53" s="457"/>
      <c r="Q53" s="457"/>
      <c r="R53" s="457"/>
      <c r="S53" s="457"/>
      <c r="T53" s="457"/>
      <c r="U53" s="457"/>
      <c r="V53" s="457"/>
      <c r="W53" s="457"/>
      <c r="X53" s="457"/>
      <c r="Y53" s="457"/>
    </row>
    <row r="54" spans="3:35" s="3" customFormat="1" ht="21.75" customHeight="1">
      <c r="C54" s="2"/>
      <c r="D54" s="458" t="s">
        <v>19</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459"/>
      <c r="B57" s="460"/>
      <c r="C57" s="461"/>
      <c r="D57" s="384" t="s">
        <v>0</v>
      </c>
      <c r="E57" s="465"/>
      <c r="F57" s="466">
        <f>F8</f>
        <v>0</v>
      </c>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8"/>
      <c r="AJ57" s="465" t="s">
        <v>3</v>
      </c>
      <c r="AK57" s="465"/>
      <c r="AL57" s="465"/>
      <c r="AM57" s="465"/>
      <c r="AN57" s="465"/>
      <c r="AO57" s="465"/>
      <c r="AP57" s="465"/>
      <c r="AQ57" s="465"/>
      <c r="AR57" s="465"/>
      <c r="AS57" s="465"/>
      <c r="AT57" s="465"/>
      <c r="AU57" s="465"/>
      <c r="AV57" s="239"/>
      <c r="AW57" s="239"/>
      <c r="AX57" s="239"/>
      <c r="AY57" s="239"/>
      <c r="AZ57" s="239"/>
      <c r="BA57" s="239"/>
      <c r="BB57" s="239"/>
      <c r="BC57" s="469"/>
    </row>
    <row r="58" spans="1:55" ht="15.75" customHeight="1">
      <c r="A58" s="462"/>
      <c r="B58" s="463"/>
      <c r="C58" s="464"/>
      <c r="D58" s="360"/>
      <c r="E58" s="435"/>
      <c r="F58" s="444"/>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6"/>
      <c r="AJ58" s="470"/>
      <c r="AK58" s="470"/>
      <c r="AL58" s="470"/>
      <c r="AM58" s="470"/>
      <c r="AN58" s="470"/>
      <c r="AO58" s="470"/>
      <c r="AP58" s="470"/>
      <c r="AQ58" s="470"/>
      <c r="AR58" s="470"/>
      <c r="AS58" s="470"/>
      <c r="AT58" s="470"/>
      <c r="AU58" s="470"/>
      <c r="AV58" s="470"/>
      <c r="AW58" s="470"/>
      <c r="AX58" s="470"/>
      <c r="AY58" s="470"/>
      <c r="AZ58" s="470"/>
      <c r="BA58" s="470"/>
      <c r="BB58" s="470"/>
      <c r="BC58" s="471"/>
    </row>
    <row r="59" spans="1:55" ht="15.75" customHeight="1">
      <c r="A59" s="462"/>
      <c r="B59" s="463"/>
      <c r="C59" s="464"/>
      <c r="D59" s="474" t="s">
        <v>66</v>
      </c>
      <c r="E59" s="475"/>
      <c r="F59" s="476" t="str">
        <f>F10</f>
        <v>安城市</v>
      </c>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8"/>
      <c r="AJ59" s="472"/>
      <c r="AK59" s="472"/>
      <c r="AL59" s="472"/>
      <c r="AM59" s="472"/>
      <c r="AN59" s="472"/>
      <c r="AO59" s="472"/>
      <c r="AP59" s="472"/>
      <c r="AQ59" s="472"/>
      <c r="AR59" s="472"/>
      <c r="AS59" s="472"/>
      <c r="AT59" s="472"/>
      <c r="AU59" s="472"/>
      <c r="AV59" s="472"/>
      <c r="AW59" s="472"/>
      <c r="AX59" s="472"/>
      <c r="AY59" s="472"/>
      <c r="AZ59" s="472"/>
      <c r="BA59" s="472"/>
      <c r="BB59" s="472"/>
      <c r="BC59" s="473"/>
    </row>
    <row r="60" spans="1:55" ht="15.75" customHeight="1">
      <c r="A60" s="429" t="str">
        <f>IF(A11=0,"",A11)</f>
        <v>安城市長殿</v>
      </c>
      <c r="B60" s="430"/>
      <c r="C60" s="431"/>
      <c r="D60" s="338"/>
      <c r="E60" s="472"/>
      <c r="F60" s="479"/>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1"/>
      <c r="AJ60" s="435" t="s">
        <v>4</v>
      </c>
      <c r="AK60" s="435"/>
      <c r="AL60" s="435"/>
      <c r="AM60" s="435"/>
      <c r="AN60" s="435"/>
      <c r="AO60" s="435"/>
      <c r="AP60" s="435"/>
      <c r="AQ60" s="435"/>
      <c r="AR60" s="435"/>
      <c r="AS60" s="435"/>
      <c r="AT60" s="435"/>
      <c r="AU60" s="435"/>
      <c r="AV60" s="435"/>
      <c r="AW60" s="435"/>
      <c r="AX60" s="435"/>
      <c r="AY60" s="435"/>
      <c r="AZ60" s="435"/>
      <c r="BA60" s="435"/>
      <c r="BB60" s="435"/>
      <c r="BC60" s="436"/>
    </row>
    <row r="61" spans="1:55" ht="15.75" customHeight="1">
      <c r="A61" s="432"/>
      <c r="B61" s="433"/>
      <c r="C61" s="434"/>
      <c r="D61" s="437" t="s">
        <v>67</v>
      </c>
      <c r="E61" s="438"/>
      <c r="F61" s="441">
        <f>F12</f>
        <v>0</v>
      </c>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3"/>
      <c r="AJ61" s="447">
        <f>AJ12</f>
      </c>
      <c r="AK61" s="448"/>
      <c r="AL61" s="448"/>
      <c r="AM61" s="448"/>
      <c r="AN61" s="448"/>
      <c r="AO61" s="448"/>
      <c r="AP61" s="448"/>
      <c r="AQ61" s="448"/>
      <c r="AR61" s="448"/>
      <c r="AS61" s="448"/>
      <c r="AT61" s="448"/>
      <c r="AU61" s="448"/>
      <c r="AV61" s="448"/>
      <c r="AW61" s="448"/>
      <c r="AX61" s="448"/>
      <c r="AY61" s="448"/>
      <c r="AZ61" s="448"/>
      <c r="BA61" s="448"/>
      <c r="BB61" s="448"/>
      <c r="BC61" s="449"/>
    </row>
    <row r="62" spans="1:55" ht="15.75" customHeight="1">
      <c r="A62" s="453" t="s">
        <v>2</v>
      </c>
      <c r="B62" s="454"/>
      <c r="C62" s="455"/>
      <c r="D62" s="439"/>
      <c r="E62" s="440"/>
      <c r="F62" s="444"/>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6"/>
      <c r="AJ62" s="450"/>
      <c r="AK62" s="451"/>
      <c r="AL62" s="451"/>
      <c r="AM62" s="451"/>
      <c r="AN62" s="451"/>
      <c r="AO62" s="451"/>
      <c r="AP62" s="451"/>
      <c r="AQ62" s="451"/>
      <c r="AR62" s="451"/>
      <c r="AS62" s="451"/>
      <c r="AT62" s="451"/>
      <c r="AU62" s="451"/>
      <c r="AV62" s="451"/>
      <c r="AW62" s="451"/>
      <c r="AX62" s="451"/>
      <c r="AY62" s="451"/>
      <c r="AZ62" s="451"/>
      <c r="BA62" s="451"/>
      <c r="BB62" s="451"/>
      <c r="BC62" s="452"/>
    </row>
    <row r="63" spans="1:55" ht="20.25" customHeight="1">
      <c r="A63" s="421">
        <f>A14</f>
        <v>0</v>
      </c>
      <c r="B63" s="423">
        <f>B14</f>
        <v>0</v>
      </c>
      <c r="C63" s="425">
        <f>C14</f>
        <v>0</v>
      </c>
      <c r="D63" s="427" t="s">
        <v>68</v>
      </c>
      <c r="E63" s="428"/>
      <c r="F63" s="410" t="str">
        <f>F14</f>
        <v>　</v>
      </c>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2"/>
      <c r="AJ63" s="413" t="s">
        <v>5</v>
      </c>
      <c r="AK63" s="413"/>
      <c r="AL63" s="413"/>
      <c r="AM63" s="413"/>
      <c r="AN63" s="413"/>
      <c r="AO63" s="413"/>
      <c r="AP63" s="413"/>
      <c r="AQ63" s="413"/>
      <c r="AR63" s="413"/>
      <c r="AS63" s="413"/>
      <c r="AT63" s="413"/>
      <c r="AU63" s="413"/>
      <c r="AV63" s="413"/>
      <c r="AW63" s="413"/>
      <c r="AX63" s="413"/>
      <c r="AY63" s="413"/>
      <c r="AZ63" s="413"/>
      <c r="BA63" s="413"/>
      <c r="BB63" s="413"/>
      <c r="BC63" s="414"/>
    </row>
    <row r="64" spans="1:55" ht="24.75" customHeight="1" thickBot="1">
      <c r="A64" s="422"/>
      <c r="B64" s="424"/>
      <c r="C64" s="426"/>
      <c r="D64" s="415" t="s">
        <v>1</v>
      </c>
      <c r="E64" s="399"/>
      <c r="F64" s="416" t="str">
        <f>F15</f>
        <v>　</v>
      </c>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8" t="s">
        <v>78</v>
      </c>
      <c r="AH64" s="418"/>
      <c r="AI64" s="60"/>
      <c r="AJ64" s="419">
        <f>AJ15</f>
      </c>
      <c r="AK64" s="400"/>
      <c r="AL64" s="400"/>
      <c r="AM64" s="400"/>
      <c r="AN64" s="400">
        <f>AN15</f>
      </c>
      <c r="AO64" s="400"/>
      <c r="AP64" s="400"/>
      <c r="AQ64" s="400"/>
      <c r="AR64" s="420" t="s">
        <v>133</v>
      </c>
      <c r="AS64" s="420"/>
      <c r="AT64" s="400">
        <f>AT15</f>
      </c>
      <c r="AU64" s="400"/>
      <c r="AV64" s="400"/>
      <c r="AW64" s="400"/>
      <c r="AX64" s="420" t="s">
        <v>133</v>
      </c>
      <c r="AY64" s="420"/>
      <c r="AZ64" s="400">
        <f>AZ15</f>
      </c>
      <c r="BA64" s="400"/>
      <c r="BB64" s="400"/>
      <c r="BC64" s="401"/>
    </row>
    <row r="65" ht="10.5" customHeight="1"/>
    <row r="66" ht="15" customHeight="1">
      <c r="A66" s="1" t="s">
        <v>69</v>
      </c>
    </row>
    <row r="67" ht="7.5" customHeight="1"/>
    <row r="68" spans="1:5" ht="19.5" customHeight="1">
      <c r="A68" s="7" t="s">
        <v>70</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381" t="s">
        <v>13</v>
      </c>
      <c r="C70" s="402"/>
      <c r="D70" s="403"/>
      <c r="E70" s="407" t="s">
        <v>7</v>
      </c>
      <c r="F70" s="408"/>
      <c r="G70" s="408"/>
      <c r="H70" s="409" t="s">
        <v>15</v>
      </c>
      <c r="I70" s="409"/>
      <c r="J70" s="409">
        <f>J21</f>
      </c>
      <c r="K70" s="409"/>
      <c r="L70" s="409"/>
      <c r="M70" s="409" t="s">
        <v>80</v>
      </c>
      <c r="N70" s="409"/>
      <c r="O70" s="409">
        <f>O21</f>
      </c>
      <c r="P70" s="409"/>
      <c r="Q70" s="409"/>
      <c r="R70" s="409" t="s">
        <v>82</v>
      </c>
      <c r="S70" s="409"/>
      <c r="T70" s="409">
        <f>T21</f>
      </c>
      <c r="U70" s="409"/>
      <c r="V70" s="409"/>
      <c r="W70" s="409" t="s">
        <v>83</v>
      </c>
      <c r="X70" s="409"/>
      <c r="Y70" s="64"/>
      <c r="Z70" s="63"/>
    </row>
    <row r="71" spans="2:26" ht="31.5" customHeight="1" thickBot="1">
      <c r="B71" s="404"/>
      <c r="C71" s="405"/>
      <c r="D71" s="406"/>
      <c r="E71" s="399" t="s">
        <v>14</v>
      </c>
      <c r="F71" s="399"/>
      <c r="G71" s="399"/>
      <c r="H71" s="399" t="s">
        <v>15</v>
      </c>
      <c r="I71" s="399"/>
      <c r="J71" s="399">
        <f>J22</f>
      </c>
      <c r="K71" s="399"/>
      <c r="L71" s="399"/>
      <c r="M71" s="399" t="s">
        <v>80</v>
      </c>
      <c r="N71" s="399"/>
      <c r="O71" s="399">
        <f>O22</f>
      </c>
      <c r="P71" s="399"/>
      <c r="Q71" s="399"/>
      <c r="R71" s="399" t="s">
        <v>82</v>
      </c>
      <c r="S71" s="399"/>
      <c r="T71" s="399">
        <f>T22</f>
      </c>
      <c r="U71" s="399"/>
      <c r="V71" s="399"/>
      <c r="W71" s="399" t="s">
        <v>83</v>
      </c>
      <c r="X71" s="399"/>
      <c r="Y71" s="65"/>
      <c r="Z71" s="63"/>
    </row>
    <row r="72" ht="5.25" customHeight="1"/>
    <row r="73" spans="1:55" ht="16.5" customHeight="1">
      <c r="A73" s="1" t="s">
        <v>71</v>
      </c>
      <c r="AS73" s="379" t="s">
        <v>130</v>
      </c>
      <c r="AT73" s="379"/>
      <c r="AU73" s="379"/>
      <c r="AV73" s="379"/>
      <c r="AW73" s="379"/>
      <c r="AX73" s="379"/>
      <c r="AY73" s="379"/>
      <c r="AZ73" s="379"/>
      <c r="BA73" s="379"/>
      <c r="BB73" s="379"/>
      <c r="BC73" s="379"/>
    </row>
    <row r="74" spans="45:55" ht="9" customHeight="1" thickBot="1">
      <c r="AS74" s="380"/>
      <c r="AT74" s="380"/>
      <c r="AU74" s="380"/>
      <c r="AV74" s="380"/>
      <c r="AW74" s="380"/>
      <c r="AX74" s="380"/>
      <c r="AY74" s="380"/>
      <c r="AZ74" s="380"/>
      <c r="BA74" s="380"/>
      <c r="BB74" s="380"/>
      <c r="BC74" s="380"/>
    </row>
    <row r="75" spans="2:55" ht="30" customHeight="1">
      <c r="B75" s="381" t="s">
        <v>20</v>
      </c>
      <c r="C75" s="382"/>
      <c r="D75" s="382"/>
      <c r="E75" s="383"/>
      <c r="F75" s="384" t="s">
        <v>21</v>
      </c>
      <c r="G75" s="141"/>
      <c r="H75" s="385">
        <f>H26</f>
        <v>0</v>
      </c>
      <c r="I75" s="386"/>
      <c r="J75" s="386"/>
      <c r="K75" s="386"/>
      <c r="L75" s="386"/>
      <c r="M75" s="386"/>
      <c r="N75" s="386"/>
      <c r="O75" s="386"/>
      <c r="P75" s="386"/>
      <c r="Q75" s="386"/>
      <c r="R75" s="386"/>
      <c r="S75" s="386"/>
      <c r="T75" s="386"/>
      <c r="U75" s="386"/>
      <c r="V75" s="386"/>
      <c r="W75" s="386"/>
      <c r="X75" s="386"/>
      <c r="Y75" s="387"/>
      <c r="Z75" s="388" t="s">
        <v>59</v>
      </c>
      <c r="AA75" s="389"/>
      <c r="AB75" s="392" t="s">
        <v>60</v>
      </c>
      <c r="AC75" s="382"/>
      <c r="AD75" s="382"/>
      <c r="AE75" s="382"/>
      <c r="AF75" s="382"/>
      <c r="AG75" s="382"/>
      <c r="AH75" s="383"/>
      <c r="AI75" s="62" t="s">
        <v>61</v>
      </c>
      <c r="AJ75" s="393">
        <f>AJ26</f>
      </c>
      <c r="AK75" s="394"/>
      <c r="AL75" s="394"/>
      <c r="AM75" s="394"/>
      <c r="AN75" s="394"/>
      <c r="AO75" s="394"/>
      <c r="AP75" s="394"/>
      <c r="AQ75" s="394"/>
      <c r="AR75" s="394"/>
      <c r="AS75" s="394"/>
      <c r="AT75" s="394" t="e">
        <f>IF(申告内容入力!#REF!&gt;0,(10000000*申告内容入力!#REF!+1000000*申告内容入力!#REF!+100000*申告内容入力!#REF!+10000*申告内容入力!#REF!+1000*申告内容入力!#REF!+100*申告内容入力!#REF!+10*申告内容入力!#REF!+申告内容入力!#REF!),"")</f>
        <v>#REF!</v>
      </c>
      <c r="AU75" s="394"/>
      <c r="AV75" s="394"/>
      <c r="AW75" s="394"/>
      <c r="AX75" s="394"/>
      <c r="AY75" s="394"/>
      <c r="AZ75" s="394"/>
      <c r="BA75" s="394"/>
      <c r="BB75" s="394"/>
      <c r="BC75" s="395"/>
    </row>
    <row r="76" spans="2:55" ht="30" customHeight="1">
      <c r="B76" s="396" t="s">
        <v>22</v>
      </c>
      <c r="C76" s="398" t="s">
        <v>23</v>
      </c>
      <c r="D76" s="398"/>
      <c r="E76" s="398"/>
      <c r="F76" s="304" t="s">
        <v>24</v>
      </c>
      <c r="G76" s="100"/>
      <c r="H76" s="317">
        <f>H27</f>
        <v>0</v>
      </c>
      <c r="I76" s="321"/>
      <c r="J76" s="321"/>
      <c r="K76" s="321"/>
      <c r="L76" s="321"/>
      <c r="M76" s="321"/>
      <c r="N76" s="321"/>
      <c r="O76" s="321"/>
      <c r="P76" s="321"/>
      <c r="Q76" s="321"/>
      <c r="R76" s="321"/>
      <c r="S76" s="321"/>
      <c r="T76" s="321"/>
      <c r="U76" s="321"/>
      <c r="V76" s="321"/>
      <c r="W76" s="321"/>
      <c r="X76" s="321"/>
      <c r="Y76" s="322"/>
      <c r="Z76" s="390"/>
      <c r="AA76" s="391"/>
      <c r="AB76" s="325" t="s">
        <v>62</v>
      </c>
      <c r="AC76" s="325"/>
      <c r="AD76" s="325"/>
      <c r="AE76" s="325"/>
      <c r="AF76" s="325"/>
      <c r="AG76" s="364"/>
      <c r="AH76" s="364"/>
      <c r="AI76" s="61" t="s">
        <v>63</v>
      </c>
      <c r="AJ76" s="365">
        <f>AJ27</f>
      </c>
      <c r="AK76" s="366"/>
      <c r="AL76" s="366"/>
      <c r="AM76" s="366"/>
      <c r="AN76" s="366"/>
      <c r="AO76" s="366"/>
      <c r="AP76" s="366"/>
      <c r="AQ76" s="366"/>
      <c r="AR76" s="366"/>
      <c r="AS76" s="366"/>
      <c r="AT76" s="366"/>
      <c r="AU76" s="366"/>
      <c r="AV76" s="366"/>
      <c r="AW76" s="366"/>
      <c r="AX76" s="366"/>
      <c r="AY76" s="366"/>
      <c r="AZ76" s="366"/>
      <c r="BA76" s="366"/>
      <c r="BB76" s="366"/>
      <c r="BC76" s="367"/>
    </row>
    <row r="77" spans="2:55" ht="30" customHeight="1">
      <c r="B77" s="396"/>
      <c r="C77" s="315" t="s">
        <v>25</v>
      </c>
      <c r="D77" s="315"/>
      <c r="E77" s="315"/>
      <c r="F77" s="368" t="s">
        <v>26</v>
      </c>
      <c r="G77" s="369"/>
      <c r="H77" s="317"/>
      <c r="I77" s="321"/>
      <c r="J77" s="321"/>
      <c r="K77" s="321"/>
      <c r="L77" s="321"/>
      <c r="M77" s="321"/>
      <c r="N77" s="321"/>
      <c r="O77" s="321"/>
      <c r="P77" s="321"/>
      <c r="Q77" s="321"/>
      <c r="R77" s="321"/>
      <c r="S77" s="321"/>
      <c r="T77" s="321"/>
      <c r="U77" s="321"/>
      <c r="V77" s="321"/>
      <c r="W77" s="321"/>
      <c r="X77" s="321"/>
      <c r="Y77" s="322"/>
      <c r="Z77" s="370" t="s">
        <v>9</v>
      </c>
      <c r="AA77" s="295"/>
      <c r="AB77" s="302" t="s">
        <v>64</v>
      </c>
      <c r="AC77" s="374"/>
      <c r="AD77" s="374"/>
      <c r="AE77" s="374"/>
      <c r="AF77" s="374"/>
      <c r="AG77" s="374"/>
      <c r="AH77" s="303"/>
      <c r="AI77" s="49">
        <v>21</v>
      </c>
      <c r="AJ77" s="375">
        <f>AJ28</f>
      </c>
      <c r="AK77" s="376"/>
      <c r="AL77" s="376"/>
      <c r="AM77" s="376"/>
      <c r="AN77" s="376"/>
      <c r="AO77" s="376"/>
      <c r="AP77" s="376"/>
      <c r="AQ77" s="376"/>
      <c r="AR77" s="376"/>
      <c r="AS77" s="376"/>
      <c r="AT77" s="376"/>
      <c r="AU77" s="376"/>
      <c r="AV77" s="376"/>
      <c r="AW77" s="376"/>
      <c r="AX77" s="376"/>
      <c r="AY77" s="376"/>
      <c r="AZ77" s="376"/>
      <c r="BA77" s="376"/>
      <c r="BB77" s="376"/>
      <c r="BC77" s="377"/>
    </row>
    <row r="78" spans="2:55" ht="30" customHeight="1">
      <c r="B78" s="396"/>
      <c r="C78" s="315" t="s">
        <v>27</v>
      </c>
      <c r="D78" s="378"/>
      <c r="E78" s="378"/>
      <c r="F78" s="360" t="s">
        <v>28</v>
      </c>
      <c r="G78" s="105"/>
      <c r="H78" s="317"/>
      <c r="I78" s="321"/>
      <c r="J78" s="321"/>
      <c r="K78" s="321"/>
      <c r="L78" s="321"/>
      <c r="M78" s="321"/>
      <c r="N78" s="321"/>
      <c r="O78" s="321"/>
      <c r="P78" s="321"/>
      <c r="Q78" s="321"/>
      <c r="R78" s="321"/>
      <c r="S78" s="321"/>
      <c r="T78" s="321"/>
      <c r="U78" s="321"/>
      <c r="V78" s="321"/>
      <c r="W78" s="321"/>
      <c r="X78" s="321"/>
      <c r="Y78" s="322"/>
      <c r="Z78" s="371"/>
      <c r="AA78" s="298"/>
      <c r="AB78" s="315" t="s">
        <v>65</v>
      </c>
      <c r="AC78" s="315"/>
      <c r="AD78" s="315"/>
      <c r="AE78" s="315"/>
      <c r="AF78" s="315"/>
      <c r="AG78" s="361"/>
      <c r="AH78" s="361"/>
      <c r="AI78" s="362">
        <v>22</v>
      </c>
      <c r="AJ78" s="345">
        <f>AJ29</f>
      </c>
      <c r="AK78" s="346"/>
      <c r="AL78" s="346"/>
      <c r="AM78" s="346"/>
      <c r="AN78" s="346"/>
      <c r="AO78" s="346"/>
      <c r="AP78" s="346"/>
      <c r="AQ78" s="346"/>
      <c r="AR78" s="346"/>
      <c r="AS78" s="346"/>
      <c r="AT78" s="346"/>
      <c r="AU78" s="346"/>
      <c r="AV78" s="346"/>
      <c r="AW78" s="346"/>
      <c r="AX78" s="346"/>
      <c r="AY78" s="346"/>
      <c r="AZ78" s="346"/>
      <c r="BA78" s="346"/>
      <c r="BB78" s="346"/>
      <c r="BC78" s="347"/>
    </row>
    <row r="79" spans="2:55" ht="15" customHeight="1">
      <c r="B79" s="396"/>
      <c r="C79" s="315" t="s">
        <v>29</v>
      </c>
      <c r="D79" s="315"/>
      <c r="E79" s="315"/>
      <c r="F79" s="304" t="s">
        <v>30</v>
      </c>
      <c r="G79" s="100"/>
      <c r="H79" s="339">
        <f>H30</f>
        <v>0</v>
      </c>
      <c r="I79" s="340"/>
      <c r="J79" s="340"/>
      <c r="K79" s="340"/>
      <c r="L79" s="340"/>
      <c r="M79" s="340"/>
      <c r="N79" s="340"/>
      <c r="O79" s="340"/>
      <c r="P79" s="340"/>
      <c r="Q79" s="340"/>
      <c r="R79" s="340"/>
      <c r="S79" s="340"/>
      <c r="T79" s="340"/>
      <c r="U79" s="340"/>
      <c r="V79" s="340"/>
      <c r="W79" s="340"/>
      <c r="X79" s="340"/>
      <c r="Y79" s="340"/>
      <c r="Z79" s="371"/>
      <c r="AA79" s="298"/>
      <c r="AB79" s="361"/>
      <c r="AC79" s="361"/>
      <c r="AD79" s="361"/>
      <c r="AE79" s="361"/>
      <c r="AF79" s="361"/>
      <c r="AG79" s="361"/>
      <c r="AH79" s="361"/>
      <c r="AI79" s="363"/>
      <c r="AJ79" s="348"/>
      <c r="AK79" s="349"/>
      <c r="AL79" s="349"/>
      <c r="AM79" s="349"/>
      <c r="AN79" s="349"/>
      <c r="AO79" s="349"/>
      <c r="AP79" s="349"/>
      <c r="AQ79" s="349"/>
      <c r="AR79" s="349"/>
      <c r="AS79" s="349"/>
      <c r="AT79" s="349"/>
      <c r="AU79" s="349"/>
      <c r="AV79" s="349"/>
      <c r="AW79" s="349"/>
      <c r="AX79" s="349"/>
      <c r="AY79" s="349"/>
      <c r="AZ79" s="349"/>
      <c r="BA79" s="349"/>
      <c r="BB79" s="349"/>
      <c r="BC79" s="350"/>
    </row>
    <row r="80" spans="2:55" ht="15" customHeight="1">
      <c r="B80" s="396"/>
      <c r="C80" s="315"/>
      <c r="D80" s="315"/>
      <c r="E80" s="315"/>
      <c r="F80" s="338"/>
      <c r="G80" s="92"/>
      <c r="H80" s="351"/>
      <c r="I80" s="352"/>
      <c r="J80" s="352"/>
      <c r="K80" s="352"/>
      <c r="L80" s="352"/>
      <c r="M80" s="352"/>
      <c r="N80" s="352"/>
      <c r="O80" s="352"/>
      <c r="P80" s="352"/>
      <c r="Q80" s="352"/>
      <c r="R80" s="352"/>
      <c r="S80" s="352"/>
      <c r="T80" s="352"/>
      <c r="U80" s="352"/>
      <c r="V80" s="352"/>
      <c r="W80" s="352"/>
      <c r="X80" s="352"/>
      <c r="Y80" s="352"/>
      <c r="Z80" s="371"/>
      <c r="AA80" s="298"/>
      <c r="AB80" s="315" t="s">
        <v>72</v>
      </c>
      <c r="AC80" s="315"/>
      <c r="AD80" s="315"/>
      <c r="AE80" s="315"/>
      <c r="AF80" s="315"/>
      <c r="AG80" s="353"/>
      <c r="AH80" s="353"/>
      <c r="AI80" s="330">
        <v>23</v>
      </c>
      <c r="AJ80" s="332">
        <f>AJ31</f>
      </c>
      <c r="AK80" s="333"/>
      <c r="AL80" s="333"/>
      <c r="AM80" s="333"/>
      <c r="AN80" s="333"/>
      <c r="AO80" s="333"/>
      <c r="AP80" s="333"/>
      <c r="AQ80" s="333"/>
      <c r="AR80" s="333"/>
      <c r="AS80" s="333"/>
      <c r="AT80" s="333"/>
      <c r="AU80" s="333"/>
      <c r="AV80" s="333"/>
      <c r="AW80" s="333"/>
      <c r="AX80" s="333"/>
      <c r="AY80" s="333"/>
      <c r="AZ80" s="333"/>
      <c r="BA80" s="333"/>
      <c r="BB80" s="333"/>
      <c r="BC80" s="334"/>
    </row>
    <row r="81" spans="2:55" ht="15" customHeight="1">
      <c r="B81" s="396"/>
      <c r="C81" s="315" t="s">
        <v>31</v>
      </c>
      <c r="D81" s="315"/>
      <c r="E81" s="315"/>
      <c r="F81" s="304" t="s">
        <v>32</v>
      </c>
      <c r="G81" s="100"/>
      <c r="H81" s="339"/>
      <c r="I81" s="358"/>
      <c r="J81" s="358"/>
      <c r="K81" s="358"/>
      <c r="L81" s="358"/>
      <c r="M81" s="358"/>
      <c r="N81" s="358"/>
      <c r="O81" s="358"/>
      <c r="P81" s="358"/>
      <c r="Q81" s="358"/>
      <c r="R81" s="358"/>
      <c r="S81" s="358"/>
      <c r="T81" s="358"/>
      <c r="U81" s="358"/>
      <c r="V81" s="358"/>
      <c r="W81" s="358"/>
      <c r="X81" s="358"/>
      <c r="Y81" s="359"/>
      <c r="Z81" s="371"/>
      <c r="AA81" s="298"/>
      <c r="AB81" s="353"/>
      <c r="AC81" s="353"/>
      <c r="AD81" s="353"/>
      <c r="AE81" s="353"/>
      <c r="AF81" s="353"/>
      <c r="AG81" s="353"/>
      <c r="AH81" s="353"/>
      <c r="AI81" s="354"/>
      <c r="AJ81" s="355"/>
      <c r="AK81" s="356"/>
      <c r="AL81" s="356"/>
      <c r="AM81" s="356"/>
      <c r="AN81" s="356"/>
      <c r="AO81" s="356"/>
      <c r="AP81" s="356"/>
      <c r="AQ81" s="356"/>
      <c r="AR81" s="356"/>
      <c r="AS81" s="356"/>
      <c r="AT81" s="356"/>
      <c r="AU81" s="356"/>
      <c r="AV81" s="356"/>
      <c r="AW81" s="356"/>
      <c r="AX81" s="356"/>
      <c r="AY81" s="356"/>
      <c r="AZ81" s="356"/>
      <c r="BA81" s="356"/>
      <c r="BB81" s="356"/>
      <c r="BC81" s="357"/>
    </row>
    <row r="82" spans="2:55" ht="15" customHeight="1">
      <c r="B82" s="396"/>
      <c r="C82" s="315"/>
      <c r="D82" s="315"/>
      <c r="E82" s="315"/>
      <c r="F82" s="338"/>
      <c r="G82" s="92"/>
      <c r="H82" s="342" t="e">
        <f>IF(申告内容入力!#REF!&gt;0,('申告内容入力'!R85*10000000+'申告内容入力'!U85*1000000+'申告内容入力'!W85*100000+'申告内容入力'!Y85*10000+'申告内容入力'!AA85*1000),"")</f>
        <v>#REF!</v>
      </c>
      <c r="I82" s="343"/>
      <c r="J82" s="343"/>
      <c r="K82" s="343"/>
      <c r="L82" s="343"/>
      <c r="M82" s="343"/>
      <c r="N82" s="343"/>
      <c r="O82" s="343"/>
      <c r="P82" s="343"/>
      <c r="Q82" s="343"/>
      <c r="R82" s="343"/>
      <c r="S82" s="343"/>
      <c r="T82" s="343"/>
      <c r="U82" s="343"/>
      <c r="V82" s="343"/>
      <c r="W82" s="343"/>
      <c r="X82" s="343"/>
      <c r="Y82" s="344"/>
      <c r="Z82" s="371"/>
      <c r="AA82" s="298"/>
      <c r="AB82" s="315" t="s">
        <v>73</v>
      </c>
      <c r="AC82" s="315"/>
      <c r="AD82" s="315"/>
      <c r="AE82" s="315"/>
      <c r="AF82" s="315"/>
      <c r="AG82" s="328"/>
      <c r="AH82" s="328"/>
      <c r="AI82" s="330">
        <v>24</v>
      </c>
      <c r="AJ82" s="332">
        <f>AJ33</f>
      </c>
      <c r="AK82" s="333"/>
      <c r="AL82" s="333"/>
      <c r="AM82" s="333"/>
      <c r="AN82" s="333"/>
      <c r="AO82" s="333"/>
      <c r="AP82" s="333"/>
      <c r="AQ82" s="333"/>
      <c r="AR82" s="333"/>
      <c r="AS82" s="333"/>
      <c r="AT82" s="333"/>
      <c r="AU82" s="333"/>
      <c r="AV82" s="333"/>
      <c r="AW82" s="333"/>
      <c r="AX82" s="333"/>
      <c r="AY82" s="333"/>
      <c r="AZ82" s="333"/>
      <c r="BA82" s="333"/>
      <c r="BB82" s="333"/>
      <c r="BC82" s="334"/>
    </row>
    <row r="83" spans="2:55" ht="15" customHeight="1" thickBot="1">
      <c r="B83" s="396"/>
      <c r="C83" s="315" t="s">
        <v>33</v>
      </c>
      <c r="D83" s="315"/>
      <c r="E83" s="315"/>
      <c r="F83" s="304" t="s">
        <v>34</v>
      </c>
      <c r="G83" s="100"/>
      <c r="H83" s="339"/>
      <c r="I83" s="340"/>
      <c r="J83" s="340"/>
      <c r="K83" s="340"/>
      <c r="L83" s="340"/>
      <c r="M83" s="340"/>
      <c r="N83" s="340"/>
      <c r="O83" s="340"/>
      <c r="P83" s="340"/>
      <c r="Q83" s="340"/>
      <c r="R83" s="340"/>
      <c r="S83" s="340"/>
      <c r="T83" s="340"/>
      <c r="U83" s="340"/>
      <c r="V83" s="340"/>
      <c r="W83" s="340"/>
      <c r="X83" s="340"/>
      <c r="Y83" s="341"/>
      <c r="Z83" s="372"/>
      <c r="AA83" s="373"/>
      <c r="AB83" s="329"/>
      <c r="AC83" s="329"/>
      <c r="AD83" s="329"/>
      <c r="AE83" s="329"/>
      <c r="AF83" s="329"/>
      <c r="AG83" s="329"/>
      <c r="AH83" s="329"/>
      <c r="AI83" s="331"/>
      <c r="AJ83" s="335"/>
      <c r="AK83" s="336"/>
      <c r="AL83" s="336"/>
      <c r="AM83" s="336"/>
      <c r="AN83" s="336"/>
      <c r="AO83" s="336"/>
      <c r="AP83" s="336"/>
      <c r="AQ83" s="336"/>
      <c r="AR83" s="336"/>
      <c r="AS83" s="336"/>
      <c r="AT83" s="336"/>
      <c r="AU83" s="336"/>
      <c r="AV83" s="336"/>
      <c r="AW83" s="336"/>
      <c r="AX83" s="336"/>
      <c r="AY83" s="336"/>
      <c r="AZ83" s="336"/>
      <c r="BA83" s="336"/>
      <c r="BB83" s="336"/>
      <c r="BC83" s="337"/>
    </row>
    <row r="84" spans="2:55" ht="15" customHeight="1">
      <c r="B84" s="396"/>
      <c r="C84" s="315"/>
      <c r="D84" s="315"/>
      <c r="E84" s="315"/>
      <c r="F84" s="338"/>
      <c r="G84" s="92"/>
      <c r="H84" s="342">
        <f>IF('申告内容入力'!V59&gt;0,('申告内容入力'!R87*10000000+'申告内容入力'!U87*1000000+'申告内容入力'!W87*100000+'申告内容入力'!Y87*10000+'申告内容入力'!AA87*1000),"")</f>
      </c>
      <c r="I84" s="343"/>
      <c r="J84" s="343"/>
      <c r="K84" s="343"/>
      <c r="L84" s="343"/>
      <c r="M84" s="343"/>
      <c r="N84" s="343"/>
      <c r="O84" s="343"/>
      <c r="P84" s="343"/>
      <c r="Q84" s="343"/>
      <c r="R84" s="343"/>
      <c r="S84" s="343"/>
      <c r="T84" s="343"/>
      <c r="U84" s="343"/>
      <c r="V84" s="343"/>
      <c r="W84" s="343"/>
      <c r="X84" s="343"/>
      <c r="Y84" s="344"/>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396"/>
      <c r="C85" s="325" t="s">
        <v>35</v>
      </c>
      <c r="D85" s="325"/>
      <c r="E85" s="325"/>
      <c r="F85" s="304" t="s">
        <v>36</v>
      </c>
      <c r="G85" s="100"/>
      <c r="H85" s="317">
        <f>H36</f>
        <v>0</v>
      </c>
      <c r="I85" s="321"/>
      <c r="J85" s="321"/>
      <c r="K85" s="321"/>
      <c r="L85" s="321"/>
      <c r="M85" s="321"/>
      <c r="N85" s="321"/>
      <c r="O85" s="321"/>
      <c r="P85" s="321"/>
      <c r="Q85" s="321"/>
      <c r="R85" s="321"/>
      <c r="S85" s="321"/>
      <c r="T85" s="321"/>
      <c r="U85" s="321"/>
      <c r="V85" s="321"/>
      <c r="W85" s="321"/>
      <c r="X85" s="321"/>
      <c r="Y85" s="321"/>
      <c r="Z85" s="8" t="s">
        <v>74</v>
      </c>
      <c r="AA85" s="12"/>
      <c r="AC85" s="323" t="s">
        <v>79</v>
      </c>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row>
    <row r="86" spans="2:56" ht="30" customHeight="1">
      <c r="B86" s="396"/>
      <c r="C86" s="327" t="s">
        <v>37</v>
      </c>
      <c r="D86" s="302" t="s">
        <v>38</v>
      </c>
      <c r="E86" s="303"/>
      <c r="F86" s="304" t="s">
        <v>39</v>
      </c>
      <c r="G86" s="100"/>
      <c r="H86" s="317"/>
      <c r="I86" s="306"/>
      <c r="J86" s="306"/>
      <c r="K86" s="306"/>
      <c r="L86" s="306"/>
      <c r="M86" s="306"/>
      <c r="N86" s="306"/>
      <c r="O86" s="306"/>
      <c r="P86" s="306"/>
      <c r="Q86" s="306"/>
      <c r="R86" s="306"/>
      <c r="S86" s="306"/>
      <c r="T86" s="306"/>
      <c r="U86" s="306"/>
      <c r="V86" s="306"/>
      <c r="W86" s="306"/>
      <c r="X86" s="306"/>
      <c r="Y86" s="307"/>
      <c r="Z86" s="10"/>
      <c r="AA86" s="58"/>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row>
    <row r="87" spans="2:56" ht="30" customHeight="1">
      <c r="B87" s="396"/>
      <c r="C87" s="327"/>
      <c r="D87" s="316" t="s">
        <v>40</v>
      </c>
      <c r="E87" s="316"/>
      <c r="F87" s="304" t="s">
        <v>41</v>
      </c>
      <c r="G87" s="100"/>
      <c r="H87" s="317"/>
      <c r="I87" s="306"/>
      <c r="J87" s="306"/>
      <c r="K87" s="306"/>
      <c r="L87" s="306"/>
      <c r="M87" s="306"/>
      <c r="N87" s="306"/>
      <c r="O87" s="306"/>
      <c r="P87" s="306"/>
      <c r="Q87" s="306"/>
      <c r="R87" s="306"/>
      <c r="S87" s="306"/>
      <c r="T87" s="306"/>
      <c r="U87" s="306"/>
      <c r="V87" s="306"/>
      <c r="W87" s="306"/>
      <c r="X87" s="306"/>
      <c r="Y87" s="307"/>
      <c r="Z87" s="12"/>
      <c r="AA87" s="12"/>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row>
    <row r="88" spans="2:56" ht="30" customHeight="1">
      <c r="B88" s="396"/>
      <c r="C88" s="327"/>
      <c r="D88" s="316" t="s">
        <v>42</v>
      </c>
      <c r="E88" s="316"/>
      <c r="F88" s="304" t="s">
        <v>43</v>
      </c>
      <c r="G88" s="100"/>
      <c r="H88" s="317"/>
      <c r="I88" s="306"/>
      <c r="J88" s="306"/>
      <c r="K88" s="306"/>
      <c r="L88" s="306"/>
      <c r="M88" s="306"/>
      <c r="N88" s="306"/>
      <c r="O88" s="306"/>
      <c r="P88" s="306"/>
      <c r="Q88" s="306"/>
      <c r="R88" s="306"/>
      <c r="S88" s="306"/>
      <c r="T88" s="306"/>
      <c r="U88" s="306"/>
      <c r="V88" s="306"/>
      <c r="W88" s="306"/>
      <c r="X88" s="306"/>
      <c r="Y88" s="307"/>
      <c r="Z88" s="12" t="s">
        <v>75</v>
      </c>
      <c r="AA88" s="12"/>
      <c r="AC88" s="323" t="s">
        <v>76</v>
      </c>
      <c r="AD88" s="323"/>
      <c r="AE88" s="323"/>
      <c r="AF88" s="323"/>
      <c r="AG88" s="323"/>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row>
    <row r="89" spans="2:56" ht="30" customHeight="1">
      <c r="B89" s="396"/>
      <c r="C89" s="327"/>
      <c r="D89" s="319" t="s">
        <v>44</v>
      </c>
      <c r="E89" s="320"/>
      <c r="F89" s="304" t="s">
        <v>45</v>
      </c>
      <c r="G89" s="100"/>
      <c r="H89" s="317"/>
      <c r="I89" s="306"/>
      <c r="J89" s="306"/>
      <c r="K89" s="306"/>
      <c r="L89" s="306"/>
      <c r="M89" s="306"/>
      <c r="N89" s="306"/>
      <c r="O89" s="306"/>
      <c r="P89" s="306"/>
      <c r="Q89" s="306"/>
      <c r="R89" s="306"/>
      <c r="S89" s="306"/>
      <c r="T89" s="306"/>
      <c r="U89" s="306"/>
      <c r="V89" s="306"/>
      <c r="W89" s="306"/>
      <c r="X89" s="306"/>
      <c r="Y89" s="307"/>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row>
    <row r="90" spans="2:56" ht="30" customHeight="1">
      <c r="B90" s="396"/>
      <c r="C90" s="327"/>
      <c r="D90" s="316" t="s">
        <v>46</v>
      </c>
      <c r="E90" s="316"/>
      <c r="F90" s="304" t="s">
        <v>47</v>
      </c>
      <c r="G90" s="100"/>
      <c r="H90" s="317"/>
      <c r="I90" s="306"/>
      <c r="J90" s="306"/>
      <c r="K90" s="306"/>
      <c r="L90" s="306"/>
      <c r="M90" s="306"/>
      <c r="N90" s="306"/>
      <c r="O90" s="306"/>
      <c r="P90" s="306"/>
      <c r="Q90" s="306"/>
      <c r="R90" s="306"/>
      <c r="S90" s="306"/>
      <c r="T90" s="306"/>
      <c r="U90" s="306"/>
      <c r="V90" s="306"/>
      <c r="W90" s="306"/>
      <c r="X90" s="306"/>
      <c r="Y90" s="307"/>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row>
    <row r="91" spans="2:56" ht="30" customHeight="1">
      <c r="B91" s="396"/>
      <c r="C91" s="327"/>
      <c r="D91" s="302" t="s">
        <v>48</v>
      </c>
      <c r="E91" s="303"/>
      <c r="F91" s="304" t="s">
        <v>49</v>
      </c>
      <c r="G91" s="100"/>
      <c r="H91" s="317">
        <f>H42</f>
        <v>0</v>
      </c>
      <c r="I91" s="306"/>
      <c r="J91" s="306"/>
      <c r="K91" s="306"/>
      <c r="L91" s="306"/>
      <c r="M91" s="306"/>
      <c r="N91" s="306"/>
      <c r="O91" s="306"/>
      <c r="P91" s="306"/>
      <c r="Q91" s="306"/>
      <c r="R91" s="306"/>
      <c r="S91" s="306"/>
      <c r="T91" s="306"/>
      <c r="U91" s="306"/>
      <c r="V91" s="306"/>
      <c r="W91" s="306"/>
      <c r="X91" s="306"/>
      <c r="Y91" s="307"/>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row>
    <row r="92" spans="2:55" ht="30" customHeight="1">
      <c r="B92" s="396"/>
      <c r="C92" s="327"/>
      <c r="D92" s="315" t="s">
        <v>50</v>
      </c>
      <c r="E92" s="316"/>
      <c r="F92" s="304" t="s">
        <v>51</v>
      </c>
      <c r="G92" s="100"/>
      <c r="H92" s="317">
        <f>H43</f>
        <v>0</v>
      </c>
      <c r="I92" s="306"/>
      <c r="J92" s="306"/>
      <c r="K92" s="306"/>
      <c r="L92" s="306"/>
      <c r="M92" s="306"/>
      <c r="N92" s="306"/>
      <c r="O92" s="306"/>
      <c r="P92" s="306"/>
      <c r="Q92" s="306"/>
      <c r="R92" s="306"/>
      <c r="S92" s="306"/>
      <c r="T92" s="306"/>
      <c r="U92" s="306"/>
      <c r="V92" s="306"/>
      <c r="W92" s="306"/>
      <c r="X92" s="306"/>
      <c r="Y92" s="307"/>
      <c r="AB92" s="290" t="s">
        <v>10</v>
      </c>
      <c r="AC92" s="368" t="s">
        <v>148</v>
      </c>
      <c r="AD92" s="491"/>
      <c r="AE92" s="491"/>
      <c r="AF92" s="491"/>
      <c r="AG92" s="491"/>
      <c r="AH92" s="491"/>
      <c r="AI92" s="491"/>
      <c r="AJ92" s="491"/>
      <c r="AK92" s="492"/>
      <c r="AL92" s="368" t="s">
        <v>149</v>
      </c>
      <c r="AM92" s="491"/>
      <c r="AN92" s="491"/>
      <c r="AO92" s="491"/>
      <c r="AP92" s="491"/>
      <c r="AQ92" s="491"/>
      <c r="AR92" s="491"/>
      <c r="AS92" s="491"/>
      <c r="AT92" s="491"/>
      <c r="AU92" s="491"/>
      <c r="AV92" s="491"/>
      <c r="AW92" s="491"/>
      <c r="AX92" s="491"/>
      <c r="AY92" s="491"/>
      <c r="AZ92" s="491"/>
      <c r="BA92" s="491"/>
      <c r="BB92" s="491"/>
      <c r="BC92" s="492"/>
    </row>
    <row r="93" spans="2:55" ht="30" customHeight="1">
      <c r="B93" s="396"/>
      <c r="C93" s="318" t="s">
        <v>52</v>
      </c>
      <c r="D93" s="319" t="s">
        <v>53</v>
      </c>
      <c r="E93" s="320"/>
      <c r="F93" s="304" t="s">
        <v>54</v>
      </c>
      <c r="G93" s="100"/>
      <c r="H93" s="317">
        <f>H44</f>
        <v>0</v>
      </c>
      <c r="I93" s="321"/>
      <c r="J93" s="321"/>
      <c r="K93" s="321"/>
      <c r="L93" s="321"/>
      <c r="M93" s="321"/>
      <c r="N93" s="321"/>
      <c r="O93" s="321"/>
      <c r="P93" s="321"/>
      <c r="Q93" s="321"/>
      <c r="R93" s="321"/>
      <c r="S93" s="321"/>
      <c r="T93" s="321"/>
      <c r="U93" s="321"/>
      <c r="V93" s="321"/>
      <c r="W93" s="321"/>
      <c r="X93" s="321"/>
      <c r="Y93" s="322"/>
      <c r="AB93" s="291"/>
      <c r="AC93" s="488"/>
      <c r="AD93" s="489"/>
      <c r="AE93" s="489"/>
      <c r="AF93" s="489"/>
      <c r="AG93" s="489"/>
      <c r="AH93" s="489"/>
      <c r="AI93" s="489"/>
      <c r="AJ93" s="489"/>
      <c r="AK93" s="490"/>
      <c r="AL93" s="496" t="s">
        <v>150</v>
      </c>
      <c r="AM93" s="497"/>
      <c r="AN93" s="497"/>
      <c r="AO93" s="497"/>
      <c r="AP93" s="497"/>
      <c r="AQ93" s="497"/>
      <c r="AR93" s="497"/>
      <c r="AS93" s="497"/>
      <c r="AT93" s="498"/>
      <c r="AU93" s="493" t="s">
        <v>151</v>
      </c>
      <c r="AV93" s="494"/>
      <c r="AW93" s="494"/>
      <c r="AX93" s="494"/>
      <c r="AY93" s="494"/>
      <c r="AZ93" s="494"/>
      <c r="BA93" s="494"/>
      <c r="BB93" s="494"/>
      <c r="BC93" s="495"/>
    </row>
    <row r="94" spans="2:55" ht="30" customHeight="1">
      <c r="B94" s="396"/>
      <c r="C94" s="318"/>
      <c r="D94" s="302" t="s">
        <v>55</v>
      </c>
      <c r="E94" s="303"/>
      <c r="F94" s="304" t="s">
        <v>56</v>
      </c>
      <c r="G94" s="100"/>
      <c r="H94" s="305"/>
      <c r="I94" s="306"/>
      <c r="J94" s="306"/>
      <c r="K94" s="306"/>
      <c r="L94" s="306"/>
      <c r="M94" s="306"/>
      <c r="N94" s="306"/>
      <c r="O94" s="306"/>
      <c r="P94" s="306"/>
      <c r="Q94" s="306"/>
      <c r="R94" s="306"/>
      <c r="S94" s="306"/>
      <c r="T94" s="306"/>
      <c r="U94" s="306"/>
      <c r="V94" s="306"/>
      <c r="W94" s="306"/>
      <c r="X94" s="306"/>
      <c r="Y94" s="307"/>
      <c r="AB94" s="291"/>
      <c r="AC94" s="79"/>
      <c r="AD94" s="79"/>
      <c r="AE94" s="79"/>
      <c r="AF94" s="79"/>
      <c r="AG94" s="79"/>
      <c r="AH94" s="79"/>
      <c r="AI94" s="79"/>
      <c r="AJ94" s="79"/>
      <c r="AK94" s="79"/>
      <c r="AL94" s="83"/>
      <c r="AM94" s="84"/>
      <c r="AN94" s="84"/>
      <c r="AO94" s="84"/>
      <c r="AP94" s="84"/>
      <c r="AQ94" s="84"/>
      <c r="AR94" s="84"/>
      <c r="AS94" s="84"/>
      <c r="AT94" s="85"/>
      <c r="AU94" s="86"/>
      <c r="AV94" s="87"/>
      <c r="AW94" s="87"/>
      <c r="AX94" s="87"/>
      <c r="AY94" s="87"/>
      <c r="AZ94" s="87"/>
      <c r="BA94" s="87"/>
      <c r="BB94" s="87"/>
      <c r="BC94" s="88"/>
    </row>
    <row r="95" spans="2:55" ht="30" customHeight="1" thickBot="1">
      <c r="B95" s="397"/>
      <c r="C95" s="308" t="s">
        <v>57</v>
      </c>
      <c r="D95" s="309"/>
      <c r="E95" s="309"/>
      <c r="F95" s="310" t="s">
        <v>58</v>
      </c>
      <c r="G95" s="311"/>
      <c r="H95" s="312">
        <f>H46</f>
      </c>
      <c r="I95" s="313"/>
      <c r="J95" s="313"/>
      <c r="K95" s="313"/>
      <c r="L95" s="313"/>
      <c r="M95" s="313"/>
      <c r="N95" s="313"/>
      <c r="O95" s="313"/>
      <c r="P95" s="313"/>
      <c r="Q95" s="313"/>
      <c r="R95" s="313"/>
      <c r="S95" s="313"/>
      <c r="T95" s="313"/>
      <c r="U95" s="313"/>
      <c r="V95" s="313"/>
      <c r="W95" s="313"/>
      <c r="X95" s="313"/>
      <c r="Y95" s="314"/>
      <c r="AB95" s="292"/>
      <c r="AC95" s="81"/>
      <c r="AD95" s="81"/>
      <c r="AE95" s="81"/>
      <c r="AF95" s="81"/>
      <c r="AG95" s="81"/>
      <c r="AH95" s="81"/>
      <c r="AI95" s="81"/>
      <c r="AJ95" s="81"/>
      <c r="AK95" s="81"/>
      <c r="AL95" s="80"/>
      <c r="AM95" s="81"/>
      <c r="AN95" s="81"/>
      <c r="AO95" s="81"/>
      <c r="AP95" s="81"/>
      <c r="AQ95" s="81"/>
      <c r="AR95" s="81"/>
      <c r="AS95" s="81"/>
      <c r="AT95" s="82"/>
      <c r="AU95" s="80"/>
      <c r="AV95" s="81"/>
      <c r="AW95" s="81"/>
      <c r="AX95" s="81"/>
      <c r="AY95" s="81"/>
      <c r="AZ95" s="81"/>
      <c r="BA95" s="81"/>
      <c r="BB95" s="81"/>
      <c r="BC95" s="82"/>
    </row>
    <row r="96" ht="7.5" customHeight="1"/>
    <row r="97" ht="15" customHeight="1">
      <c r="A97" s="1" t="s">
        <v>77</v>
      </c>
    </row>
    <row r="99" spans="1:25" s="3" customFormat="1" ht="12" customHeight="1">
      <c r="A99" s="482" t="s">
        <v>15</v>
      </c>
      <c r="B99" s="482"/>
      <c r="E99" s="483" t="s">
        <v>16</v>
      </c>
      <c r="F99" s="483"/>
      <c r="G99" s="483"/>
      <c r="H99" s="457" t="s">
        <v>6</v>
      </c>
      <c r="I99" s="457"/>
      <c r="J99" s="457"/>
      <c r="K99" s="457"/>
      <c r="L99" s="457"/>
      <c r="M99" s="457"/>
      <c r="N99" s="457"/>
      <c r="O99" s="457"/>
      <c r="P99" s="457"/>
      <c r="Q99" s="457"/>
      <c r="R99" s="457"/>
      <c r="S99" s="457"/>
      <c r="T99" s="457"/>
      <c r="U99" s="457"/>
      <c r="V99" s="457"/>
      <c r="W99" s="457"/>
      <c r="X99" s="457"/>
      <c r="Y99" s="457"/>
    </row>
    <row r="100" spans="1:55" s="3" customFormat="1" ht="12" customHeight="1">
      <c r="A100" s="482"/>
      <c r="B100" s="482"/>
      <c r="C100" s="484" t="str">
        <f>C2</f>
        <v>2　0</v>
      </c>
      <c r="D100" s="485"/>
      <c r="E100" s="483"/>
      <c r="F100" s="483"/>
      <c r="G100" s="483"/>
      <c r="H100" s="457"/>
      <c r="I100" s="457"/>
      <c r="J100" s="457"/>
      <c r="K100" s="457"/>
      <c r="L100" s="457"/>
      <c r="M100" s="457"/>
      <c r="N100" s="457"/>
      <c r="O100" s="457"/>
      <c r="P100" s="457"/>
      <c r="Q100" s="457"/>
      <c r="R100" s="457"/>
      <c r="S100" s="457"/>
      <c r="T100" s="457"/>
      <c r="U100" s="457"/>
      <c r="V100" s="457"/>
      <c r="W100" s="457"/>
      <c r="X100" s="457"/>
      <c r="Y100" s="457"/>
      <c r="Z100" s="456" t="s">
        <v>17</v>
      </c>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row>
    <row r="101" spans="1:55" s="3" customFormat="1" ht="12" customHeight="1">
      <c r="A101" s="482"/>
      <c r="B101" s="482"/>
      <c r="C101" s="486"/>
      <c r="D101" s="487"/>
      <c r="E101" s="483"/>
      <c r="F101" s="483"/>
      <c r="G101" s="483"/>
      <c r="H101" s="457" t="s">
        <v>18</v>
      </c>
      <c r="I101" s="457"/>
      <c r="J101" s="457"/>
      <c r="K101" s="457"/>
      <c r="L101" s="457"/>
      <c r="M101" s="457"/>
      <c r="N101" s="457"/>
      <c r="O101" s="457"/>
      <c r="P101" s="457"/>
      <c r="Q101" s="457"/>
      <c r="R101" s="457"/>
      <c r="S101" s="457"/>
      <c r="T101" s="457"/>
      <c r="U101" s="457"/>
      <c r="V101" s="457"/>
      <c r="W101" s="457"/>
      <c r="X101" s="457"/>
      <c r="Y101" s="457"/>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row>
    <row r="102" spans="1:25" s="3" customFormat="1" ht="12" customHeight="1">
      <c r="A102" s="482"/>
      <c r="B102" s="482"/>
      <c r="E102" s="483"/>
      <c r="F102" s="483"/>
      <c r="G102" s="483"/>
      <c r="H102" s="457"/>
      <c r="I102" s="457"/>
      <c r="J102" s="457"/>
      <c r="K102" s="457"/>
      <c r="L102" s="457"/>
      <c r="M102" s="457"/>
      <c r="N102" s="457"/>
      <c r="O102" s="457"/>
      <c r="P102" s="457"/>
      <c r="Q102" s="457"/>
      <c r="R102" s="457"/>
      <c r="S102" s="457"/>
      <c r="T102" s="457"/>
      <c r="U102" s="457"/>
      <c r="V102" s="457"/>
      <c r="W102" s="457"/>
      <c r="X102" s="457"/>
      <c r="Y102" s="457"/>
    </row>
    <row r="103" spans="3:35" s="3" customFormat="1" ht="21.75" customHeight="1">
      <c r="C103" s="2"/>
      <c r="D103" s="458" t="s">
        <v>19</v>
      </c>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459"/>
      <c r="B106" s="460"/>
      <c r="C106" s="461"/>
      <c r="D106" s="384" t="s">
        <v>0</v>
      </c>
      <c r="E106" s="465"/>
      <c r="F106" s="466">
        <f>F8</f>
        <v>0</v>
      </c>
      <c r="G106" s="467"/>
      <c r="H106" s="467"/>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8"/>
      <c r="AJ106" s="465" t="s">
        <v>3</v>
      </c>
      <c r="AK106" s="465"/>
      <c r="AL106" s="465"/>
      <c r="AM106" s="465"/>
      <c r="AN106" s="465"/>
      <c r="AO106" s="465"/>
      <c r="AP106" s="465"/>
      <c r="AQ106" s="465"/>
      <c r="AR106" s="465"/>
      <c r="AS106" s="465"/>
      <c r="AT106" s="465"/>
      <c r="AU106" s="465"/>
      <c r="AV106" s="239"/>
      <c r="AW106" s="239"/>
      <c r="AX106" s="239"/>
      <c r="AY106" s="239"/>
      <c r="AZ106" s="239"/>
      <c r="BA106" s="239"/>
      <c r="BB106" s="239"/>
      <c r="BC106" s="469"/>
    </row>
    <row r="107" spans="1:55" ht="15.75" customHeight="1">
      <c r="A107" s="462"/>
      <c r="B107" s="463"/>
      <c r="C107" s="464"/>
      <c r="D107" s="360"/>
      <c r="E107" s="435"/>
      <c r="F107" s="444"/>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6"/>
      <c r="AJ107" s="470"/>
      <c r="AK107" s="470"/>
      <c r="AL107" s="470"/>
      <c r="AM107" s="470"/>
      <c r="AN107" s="470"/>
      <c r="AO107" s="470"/>
      <c r="AP107" s="470"/>
      <c r="AQ107" s="470"/>
      <c r="AR107" s="470"/>
      <c r="AS107" s="470"/>
      <c r="AT107" s="470"/>
      <c r="AU107" s="470"/>
      <c r="AV107" s="470"/>
      <c r="AW107" s="470"/>
      <c r="AX107" s="470"/>
      <c r="AY107" s="470"/>
      <c r="AZ107" s="470"/>
      <c r="BA107" s="470"/>
      <c r="BB107" s="470"/>
      <c r="BC107" s="471"/>
    </row>
    <row r="108" spans="1:55" ht="15.75" customHeight="1">
      <c r="A108" s="462"/>
      <c r="B108" s="463"/>
      <c r="C108" s="464"/>
      <c r="D108" s="474" t="s">
        <v>66</v>
      </c>
      <c r="E108" s="475"/>
      <c r="F108" s="476" t="str">
        <f>F10</f>
        <v>安城市</v>
      </c>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8"/>
      <c r="AJ108" s="472"/>
      <c r="AK108" s="472"/>
      <c r="AL108" s="472"/>
      <c r="AM108" s="472"/>
      <c r="AN108" s="472"/>
      <c r="AO108" s="472"/>
      <c r="AP108" s="472"/>
      <c r="AQ108" s="472"/>
      <c r="AR108" s="472"/>
      <c r="AS108" s="472"/>
      <c r="AT108" s="472"/>
      <c r="AU108" s="472"/>
      <c r="AV108" s="472"/>
      <c r="AW108" s="472"/>
      <c r="AX108" s="472"/>
      <c r="AY108" s="472"/>
      <c r="AZ108" s="472"/>
      <c r="BA108" s="472"/>
      <c r="BB108" s="472"/>
      <c r="BC108" s="473"/>
    </row>
    <row r="109" spans="1:55" ht="15.75" customHeight="1">
      <c r="A109" s="429" t="str">
        <f>A11</f>
        <v>安城市長殿</v>
      </c>
      <c r="B109" s="430"/>
      <c r="C109" s="431"/>
      <c r="D109" s="338"/>
      <c r="E109" s="472"/>
      <c r="F109" s="479"/>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1"/>
      <c r="AJ109" s="435" t="s">
        <v>4</v>
      </c>
      <c r="AK109" s="435"/>
      <c r="AL109" s="435"/>
      <c r="AM109" s="435"/>
      <c r="AN109" s="435"/>
      <c r="AO109" s="435"/>
      <c r="AP109" s="435"/>
      <c r="AQ109" s="435"/>
      <c r="AR109" s="435"/>
      <c r="AS109" s="435"/>
      <c r="AT109" s="435"/>
      <c r="AU109" s="435"/>
      <c r="AV109" s="435"/>
      <c r="AW109" s="435"/>
      <c r="AX109" s="435"/>
      <c r="AY109" s="435"/>
      <c r="AZ109" s="435"/>
      <c r="BA109" s="435"/>
      <c r="BB109" s="435"/>
      <c r="BC109" s="436"/>
    </row>
    <row r="110" spans="1:55" ht="15.75" customHeight="1">
      <c r="A110" s="432"/>
      <c r="B110" s="433"/>
      <c r="C110" s="434"/>
      <c r="D110" s="437" t="s">
        <v>67</v>
      </c>
      <c r="E110" s="438"/>
      <c r="F110" s="441">
        <f>F12</f>
        <v>0</v>
      </c>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43"/>
      <c r="AJ110" s="447">
        <f>AJ12</f>
      </c>
      <c r="AK110" s="448"/>
      <c r="AL110" s="448"/>
      <c r="AM110" s="448"/>
      <c r="AN110" s="448"/>
      <c r="AO110" s="448"/>
      <c r="AP110" s="448"/>
      <c r="AQ110" s="448"/>
      <c r="AR110" s="448"/>
      <c r="AS110" s="448"/>
      <c r="AT110" s="448"/>
      <c r="AU110" s="448"/>
      <c r="AV110" s="448"/>
      <c r="AW110" s="448"/>
      <c r="AX110" s="448"/>
      <c r="AY110" s="448"/>
      <c r="AZ110" s="448"/>
      <c r="BA110" s="448"/>
      <c r="BB110" s="448"/>
      <c r="BC110" s="449"/>
    </row>
    <row r="111" spans="1:55" ht="15.75" customHeight="1">
      <c r="A111" s="453" t="s">
        <v>2</v>
      </c>
      <c r="B111" s="454"/>
      <c r="C111" s="455"/>
      <c r="D111" s="439"/>
      <c r="E111" s="440"/>
      <c r="F111" s="444"/>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6"/>
      <c r="AJ111" s="450"/>
      <c r="AK111" s="451"/>
      <c r="AL111" s="451"/>
      <c r="AM111" s="451"/>
      <c r="AN111" s="451"/>
      <c r="AO111" s="451"/>
      <c r="AP111" s="451"/>
      <c r="AQ111" s="451"/>
      <c r="AR111" s="451"/>
      <c r="AS111" s="451"/>
      <c r="AT111" s="451"/>
      <c r="AU111" s="451"/>
      <c r="AV111" s="451"/>
      <c r="AW111" s="451"/>
      <c r="AX111" s="451"/>
      <c r="AY111" s="451"/>
      <c r="AZ111" s="451"/>
      <c r="BA111" s="451"/>
      <c r="BB111" s="451"/>
      <c r="BC111" s="452"/>
    </row>
    <row r="112" spans="1:55" ht="20.25" customHeight="1">
      <c r="A112" s="421">
        <f>A14</f>
        <v>0</v>
      </c>
      <c r="B112" s="423">
        <f>B14</f>
        <v>0</v>
      </c>
      <c r="C112" s="425">
        <f>C14</f>
        <v>0</v>
      </c>
      <c r="D112" s="427" t="s">
        <v>68</v>
      </c>
      <c r="E112" s="428"/>
      <c r="F112" s="410" t="str">
        <f>F14</f>
        <v>　</v>
      </c>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2"/>
      <c r="AJ112" s="413" t="s">
        <v>5</v>
      </c>
      <c r="AK112" s="413"/>
      <c r="AL112" s="413"/>
      <c r="AM112" s="413"/>
      <c r="AN112" s="413"/>
      <c r="AO112" s="413"/>
      <c r="AP112" s="413"/>
      <c r="AQ112" s="413"/>
      <c r="AR112" s="413"/>
      <c r="AS112" s="413"/>
      <c r="AT112" s="413"/>
      <c r="AU112" s="413"/>
      <c r="AV112" s="413"/>
      <c r="AW112" s="413"/>
      <c r="AX112" s="413"/>
      <c r="AY112" s="413"/>
      <c r="AZ112" s="413"/>
      <c r="BA112" s="413"/>
      <c r="BB112" s="413"/>
      <c r="BC112" s="414"/>
    </row>
    <row r="113" spans="1:55" ht="24.75" customHeight="1" thickBot="1">
      <c r="A113" s="422"/>
      <c r="B113" s="424"/>
      <c r="C113" s="426"/>
      <c r="D113" s="415" t="s">
        <v>1</v>
      </c>
      <c r="E113" s="399"/>
      <c r="F113" s="416" t="str">
        <f>F15</f>
        <v>　</v>
      </c>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17"/>
      <c r="AE113" s="417"/>
      <c r="AF113" s="417"/>
      <c r="AG113" s="418" t="s">
        <v>78</v>
      </c>
      <c r="AH113" s="418"/>
      <c r="AI113" s="60"/>
      <c r="AJ113" s="419">
        <f>AJ15</f>
      </c>
      <c r="AK113" s="400"/>
      <c r="AL113" s="400"/>
      <c r="AM113" s="400"/>
      <c r="AN113" s="400">
        <f>AN15</f>
      </c>
      <c r="AO113" s="400"/>
      <c r="AP113" s="400"/>
      <c r="AQ113" s="400"/>
      <c r="AR113" s="420" t="s">
        <v>133</v>
      </c>
      <c r="AS113" s="420"/>
      <c r="AT113" s="400">
        <f>AT15</f>
      </c>
      <c r="AU113" s="400"/>
      <c r="AV113" s="400"/>
      <c r="AW113" s="400"/>
      <c r="AX113" s="420" t="s">
        <v>133</v>
      </c>
      <c r="AY113" s="420"/>
      <c r="AZ113" s="400">
        <f>AZ15</f>
      </c>
      <c r="BA113" s="400"/>
      <c r="BB113" s="400"/>
      <c r="BC113" s="401"/>
    </row>
    <row r="114" ht="10.5" customHeight="1"/>
    <row r="115" ht="15" customHeight="1">
      <c r="A115" s="1" t="s">
        <v>69</v>
      </c>
    </row>
    <row r="116" ht="7.5" customHeight="1"/>
    <row r="117" spans="1:5" ht="19.5" customHeight="1">
      <c r="A117" s="7" t="s">
        <v>70</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381" t="s">
        <v>13</v>
      </c>
      <c r="C119" s="402"/>
      <c r="D119" s="403"/>
      <c r="E119" s="407" t="s">
        <v>7</v>
      </c>
      <c r="F119" s="408"/>
      <c r="G119" s="408"/>
      <c r="H119" s="409" t="s">
        <v>15</v>
      </c>
      <c r="I119" s="409"/>
      <c r="J119" s="409">
        <f>J21</f>
      </c>
      <c r="K119" s="409"/>
      <c r="L119" s="409"/>
      <c r="M119" s="409" t="s">
        <v>80</v>
      </c>
      <c r="N119" s="409"/>
      <c r="O119" s="409">
        <f>O21</f>
      </c>
      <c r="P119" s="409"/>
      <c r="Q119" s="409"/>
      <c r="R119" s="409" t="s">
        <v>82</v>
      </c>
      <c r="S119" s="409"/>
      <c r="T119" s="409">
        <f>T21</f>
      </c>
      <c r="U119" s="409"/>
      <c r="V119" s="409"/>
      <c r="W119" s="409" t="s">
        <v>83</v>
      </c>
      <c r="X119" s="409"/>
      <c r="Y119" s="64"/>
      <c r="Z119" s="63"/>
    </row>
    <row r="120" spans="2:26" ht="31.5" customHeight="1" thickBot="1">
      <c r="B120" s="404"/>
      <c r="C120" s="405"/>
      <c r="D120" s="406"/>
      <c r="E120" s="399" t="s">
        <v>14</v>
      </c>
      <c r="F120" s="399"/>
      <c r="G120" s="399"/>
      <c r="H120" s="399" t="s">
        <v>15</v>
      </c>
      <c r="I120" s="399"/>
      <c r="J120" s="399">
        <f>J22</f>
      </c>
      <c r="K120" s="399"/>
      <c r="L120" s="399"/>
      <c r="M120" s="399" t="s">
        <v>80</v>
      </c>
      <c r="N120" s="399"/>
      <c r="O120" s="399">
        <f>O22</f>
      </c>
      <c r="P120" s="399"/>
      <c r="Q120" s="399"/>
      <c r="R120" s="399" t="s">
        <v>82</v>
      </c>
      <c r="S120" s="399"/>
      <c r="T120" s="399">
        <f>T22</f>
      </c>
      <c r="U120" s="399"/>
      <c r="V120" s="399"/>
      <c r="W120" s="399" t="s">
        <v>83</v>
      </c>
      <c r="X120" s="399"/>
      <c r="Y120" s="65"/>
      <c r="Z120" s="63"/>
    </row>
    <row r="121" ht="5.25" customHeight="1"/>
    <row r="122" spans="1:55" ht="16.5" customHeight="1">
      <c r="A122" s="1" t="s">
        <v>71</v>
      </c>
      <c r="AS122" s="379" t="s">
        <v>130</v>
      </c>
      <c r="AT122" s="379"/>
      <c r="AU122" s="379"/>
      <c r="AV122" s="379"/>
      <c r="AW122" s="379"/>
      <c r="AX122" s="379"/>
      <c r="AY122" s="379"/>
      <c r="AZ122" s="379"/>
      <c r="BA122" s="379"/>
      <c r="BB122" s="379"/>
      <c r="BC122" s="379"/>
    </row>
    <row r="123" spans="45:55" ht="9" customHeight="1" thickBot="1">
      <c r="AS123" s="380"/>
      <c r="AT123" s="380"/>
      <c r="AU123" s="380"/>
      <c r="AV123" s="380"/>
      <c r="AW123" s="380"/>
      <c r="AX123" s="380"/>
      <c r="AY123" s="380"/>
      <c r="AZ123" s="380"/>
      <c r="BA123" s="380"/>
      <c r="BB123" s="380"/>
      <c r="BC123" s="380"/>
    </row>
    <row r="124" spans="2:55" ht="30" customHeight="1">
      <c r="B124" s="381" t="s">
        <v>20</v>
      </c>
      <c r="C124" s="382"/>
      <c r="D124" s="382"/>
      <c r="E124" s="383"/>
      <c r="F124" s="384" t="s">
        <v>21</v>
      </c>
      <c r="G124" s="141"/>
      <c r="H124" s="385">
        <f>H26</f>
        <v>0</v>
      </c>
      <c r="I124" s="386"/>
      <c r="J124" s="386"/>
      <c r="K124" s="386"/>
      <c r="L124" s="386"/>
      <c r="M124" s="386"/>
      <c r="N124" s="386"/>
      <c r="O124" s="386"/>
      <c r="P124" s="386"/>
      <c r="Q124" s="386"/>
      <c r="R124" s="386"/>
      <c r="S124" s="386"/>
      <c r="T124" s="386"/>
      <c r="U124" s="386"/>
      <c r="V124" s="386"/>
      <c r="W124" s="386"/>
      <c r="X124" s="386"/>
      <c r="Y124" s="387"/>
      <c r="Z124" s="388" t="s">
        <v>59</v>
      </c>
      <c r="AA124" s="389"/>
      <c r="AB124" s="392" t="s">
        <v>60</v>
      </c>
      <c r="AC124" s="382"/>
      <c r="AD124" s="382"/>
      <c r="AE124" s="382"/>
      <c r="AF124" s="382"/>
      <c r="AG124" s="382"/>
      <c r="AH124" s="383"/>
      <c r="AI124" s="62" t="s">
        <v>61</v>
      </c>
      <c r="AJ124" s="393">
        <f>AJ26</f>
      </c>
      <c r="AK124" s="394"/>
      <c r="AL124" s="394"/>
      <c r="AM124" s="394"/>
      <c r="AN124" s="394"/>
      <c r="AO124" s="394"/>
      <c r="AP124" s="394"/>
      <c r="AQ124" s="394"/>
      <c r="AR124" s="394"/>
      <c r="AS124" s="394"/>
      <c r="AT124" s="394" t="e">
        <f>IF(申告内容入力!#REF!&gt;0,(10000000*申告内容入力!#REF!+1000000*申告内容入力!#REF!+100000*申告内容入力!#REF!+10000*申告内容入力!#REF!+1000*申告内容入力!#REF!+100*申告内容入力!#REF!+10*申告内容入力!#REF!+申告内容入力!#REF!),"")</f>
        <v>#REF!</v>
      </c>
      <c r="AU124" s="394"/>
      <c r="AV124" s="394"/>
      <c r="AW124" s="394"/>
      <c r="AX124" s="394"/>
      <c r="AY124" s="394"/>
      <c r="AZ124" s="394"/>
      <c r="BA124" s="394"/>
      <c r="BB124" s="394"/>
      <c r="BC124" s="395"/>
    </row>
    <row r="125" spans="2:55" ht="30" customHeight="1">
      <c r="B125" s="396" t="s">
        <v>22</v>
      </c>
      <c r="C125" s="398" t="s">
        <v>23</v>
      </c>
      <c r="D125" s="398"/>
      <c r="E125" s="398"/>
      <c r="F125" s="304" t="s">
        <v>24</v>
      </c>
      <c r="G125" s="100"/>
      <c r="H125" s="317">
        <f>H27</f>
        <v>0</v>
      </c>
      <c r="I125" s="321"/>
      <c r="J125" s="321"/>
      <c r="K125" s="321"/>
      <c r="L125" s="321"/>
      <c r="M125" s="321"/>
      <c r="N125" s="321"/>
      <c r="O125" s="321"/>
      <c r="P125" s="321"/>
      <c r="Q125" s="321"/>
      <c r="R125" s="321"/>
      <c r="S125" s="321"/>
      <c r="T125" s="321"/>
      <c r="U125" s="321"/>
      <c r="V125" s="321"/>
      <c r="W125" s="321"/>
      <c r="X125" s="321"/>
      <c r="Y125" s="322"/>
      <c r="Z125" s="390"/>
      <c r="AA125" s="391"/>
      <c r="AB125" s="325" t="s">
        <v>62</v>
      </c>
      <c r="AC125" s="325"/>
      <c r="AD125" s="325"/>
      <c r="AE125" s="325"/>
      <c r="AF125" s="325"/>
      <c r="AG125" s="364"/>
      <c r="AH125" s="364"/>
      <c r="AI125" s="61" t="s">
        <v>63</v>
      </c>
      <c r="AJ125" s="365">
        <f>AJ27</f>
      </c>
      <c r="AK125" s="366"/>
      <c r="AL125" s="366"/>
      <c r="AM125" s="366"/>
      <c r="AN125" s="366"/>
      <c r="AO125" s="366"/>
      <c r="AP125" s="366"/>
      <c r="AQ125" s="366"/>
      <c r="AR125" s="366"/>
      <c r="AS125" s="366"/>
      <c r="AT125" s="366"/>
      <c r="AU125" s="366"/>
      <c r="AV125" s="366"/>
      <c r="AW125" s="366"/>
      <c r="AX125" s="366"/>
      <c r="AY125" s="366"/>
      <c r="AZ125" s="366"/>
      <c r="BA125" s="366"/>
      <c r="BB125" s="366"/>
      <c r="BC125" s="367"/>
    </row>
    <row r="126" spans="2:55" ht="30" customHeight="1">
      <c r="B126" s="396"/>
      <c r="C126" s="315" t="s">
        <v>25</v>
      </c>
      <c r="D126" s="315"/>
      <c r="E126" s="315"/>
      <c r="F126" s="368" t="s">
        <v>26</v>
      </c>
      <c r="G126" s="369"/>
      <c r="H126" s="317"/>
      <c r="I126" s="321"/>
      <c r="J126" s="321"/>
      <c r="K126" s="321"/>
      <c r="L126" s="321"/>
      <c r="M126" s="321"/>
      <c r="N126" s="321"/>
      <c r="O126" s="321"/>
      <c r="P126" s="321"/>
      <c r="Q126" s="321"/>
      <c r="R126" s="321"/>
      <c r="S126" s="321"/>
      <c r="T126" s="321"/>
      <c r="U126" s="321"/>
      <c r="V126" s="321"/>
      <c r="W126" s="321"/>
      <c r="X126" s="321"/>
      <c r="Y126" s="322"/>
      <c r="Z126" s="370" t="s">
        <v>9</v>
      </c>
      <c r="AA126" s="295"/>
      <c r="AB126" s="302" t="s">
        <v>64</v>
      </c>
      <c r="AC126" s="374"/>
      <c r="AD126" s="374"/>
      <c r="AE126" s="374"/>
      <c r="AF126" s="374"/>
      <c r="AG126" s="374"/>
      <c r="AH126" s="303"/>
      <c r="AI126" s="49">
        <v>21</v>
      </c>
      <c r="AJ126" s="375">
        <f>AJ28</f>
      </c>
      <c r="AK126" s="376"/>
      <c r="AL126" s="376"/>
      <c r="AM126" s="376"/>
      <c r="AN126" s="376"/>
      <c r="AO126" s="376"/>
      <c r="AP126" s="376"/>
      <c r="AQ126" s="376"/>
      <c r="AR126" s="376"/>
      <c r="AS126" s="376"/>
      <c r="AT126" s="376"/>
      <c r="AU126" s="376"/>
      <c r="AV126" s="376"/>
      <c r="AW126" s="376"/>
      <c r="AX126" s="376"/>
      <c r="AY126" s="376"/>
      <c r="AZ126" s="376"/>
      <c r="BA126" s="376"/>
      <c r="BB126" s="376"/>
      <c r="BC126" s="377"/>
    </row>
    <row r="127" spans="2:55" ht="30" customHeight="1">
      <c r="B127" s="396"/>
      <c r="C127" s="315" t="s">
        <v>27</v>
      </c>
      <c r="D127" s="378"/>
      <c r="E127" s="378"/>
      <c r="F127" s="360" t="s">
        <v>28</v>
      </c>
      <c r="G127" s="105"/>
      <c r="H127" s="317"/>
      <c r="I127" s="321"/>
      <c r="J127" s="321"/>
      <c r="K127" s="321"/>
      <c r="L127" s="321"/>
      <c r="M127" s="321"/>
      <c r="N127" s="321"/>
      <c r="O127" s="321"/>
      <c r="P127" s="321"/>
      <c r="Q127" s="321"/>
      <c r="R127" s="321"/>
      <c r="S127" s="321"/>
      <c r="T127" s="321"/>
      <c r="U127" s="321"/>
      <c r="V127" s="321"/>
      <c r="W127" s="321"/>
      <c r="X127" s="321"/>
      <c r="Y127" s="322"/>
      <c r="Z127" s="371"/>
      <c r="AA127" s="298"/>
      <c r="AB127" s="315" t="s">
        <v>65</v>
      </c>
      <c r="AC127" s="315"/>
      <c r="AD127" s="315"/>
      <c r="AE127" s="315"/>
      <c r="AF127" s="315"/>
      <c r="AG127" s="361"/>
      <c r="AH127" s="361"/>
      <c r="AI127" s="362">
        <v>22</v>
      </c>
      <c r="AJ127" s="345">
        <f>AJ29</f>
      </c>
      <c r="AK127" s="346"/>
      <c r="AL127" s="346"/>
      <c r="AM127" s="346"/>
      <c r="AN127" s="346"/>
      <c r="AO127" s="346"/>
      <c r="AP127" s="346"/>
      <c r="AQ127" s="346"/>
      <c r="AR127" s="346"/>
      <c r="AS127" s="346"/>
      <c r="AT127" s="346"/>
      <c r="AU127" s="346"/>
      <c r="AV127" s="346"/>
      <c r="AW127" s="346"/>
      <c r="AX127" s="346"/>
      <c r="AY127" s="346"/>
      <c r="AZ127" s="346"/>
      <c r="BA127" s="346"/>
      <c r="BB127" s="346"/>
      <c r="BC127" s="347"/>
    </row>
    <row r="128" spans="2:55" ht="15" customHeight="1">
      <c r="B128" s="396"/>
      <c r="C128" s="315" t="s">
        <v>29</v>
      </c>
      <c r="D128" s="315"/>
      <c r="E128" s="315"/>
      <c r="F128" s="304" t="s">
        <v>30</v>
      </c>
      <c r="G128" s="100"/>
      <c r="H128" s="339">
        <f>H30</f>
        <v>0</v>
      </c>
      <c r="I128" s="340"/>
      <c r="J128" s="340"/>
      <c r="K128" s="340"/>
      <c r="L128" s="340"/>
      <c r="M128" s="340"/>
      <c r="N128" s="340"/>
      <c r="O128" s="340"/>
      <c r="P128" s="340"/>
      <c r="Q128" s="340"/>
      <c r="R128" s="340"/>
      <c r="S128" s="340"/>
      <c r="T128" s="340"/>
      <c r="U128" s="340"/>
      <c r="V128" s="340"/>
      <c r="W128" s="340"/>
      <c r="X128" s="340"/>
      <c r="Y128" s="340"/>
      <c r="Z128" s="371"/>
      <c r="AA128" s="298"/>
      <c r="AB128" s="361"/>
      <c r="AC128" s="361"/>
      <c r="AD128" s="361"/>
      <c r="AE128" s="361"/>
      <c r="AF128" s="361"/>
      <c r="AG128" s="361"/>
      <c r="AH128" s="361"/>
      <c r="AI128" s="363"/>
      <c r="AJ128" s="348"/>
      <c r="AK128" s="349"/>
      <c r="AL128" s="349"/>
      <c r="AM128" s="349"/>
      <c r="AN128" s="349"/>
      <c r="AO128" s="349"/>
      <c r="AP128" s="349"/>
      <c r="AQ128" s="349"/>
      <c r="AR128" s="349"/>
      <c r="AS128" s="349"/>
      <c r="AT128" s="349"/>
      <c r="AU128" s="349"/>
      <c r="AV128" s="349"/>
      <c r="AW128" s="349"/>
      <c r="AX128" s="349"/>
      <c r="AY128" s="349"/>
      <c r="AZ128" s="349"/>
      <c r="BA128" s="349"/>
      <c r="BB128" s="349"/>
      <c r="BC128" s="350"/>
    </row>
    <row r="129" spans="2:55" ht="15" customHeight="1">
      <c r="B129" s="396"/>
      <c r="C129" s="315"/>
      <c r="D129" s="315"/>
      <c r="E129" s="315"/>
      <c r="F129" s="338"/>
      <c r="G129" s="92"/>
      <c r="H129" s="351"/>
      <c r="I129" s="352"/>
      <c r="J129" s="352"/>
      <c r="K129" s="352"/>
      <c r="L129" s="352"/>
      <c r="M129" s="352"/>
      <c r="N129" s="352"/>
      <c r="O129" s="352"/>
      <c r="P129" s="352"/>
      <c r="Q129" s="352"/>
      <c r="R129" s="352"/>
      <c r="S129" s="352"/>
      <c r="T129" s="352"/>
      <c r="U129" s="352"/>
      <c r="V129" s="352"/>
      <c r="W129" s="352"/>
      <c r="X129" s="352"/>
      <c r="Y129" s="352"/>
      <c r="Z129" s="371"/>
      <c r="AA129" s="298"/>
      <c r="AB129" s="315" t="s">
        <v>72</v>
      </c>
      <c r="AC129" s="315"/>
      <c r="AD129" s="315"/>
      <c r="AE129" s="315"/>
      <c r="AF129" s="315"/>
      <c r="AG129" s="353"/>
      <c r="AH129" s="353"/>
      <c r="AI129" s="330">
        <v>23</v>
      </c>
      <c r="AJ129" s="332">
        <f>AJ31</f>
      </c>
      <c r="AK129" s="333"/>
      <c r="AL129" s="333"/>
      <c r="AM129" s="333"/>
      <c r="AN129" s="333"/>
      <c r="AO129" s="333"/>
      <c r="AP129" s="333"/>
      <c r="AQ129" s="333"/>
      <c r="AR129" s="333"/>
      <c r="AS129" s="333"/>
      <c r="AT129" s="333"/>
      <c r="AU129" s="333"/>
      <c r="AV129" s="333"/>
      <c r="AW129" s="333"/>
      <c r="AX129" s="333"/>
      <c r="AY129" s="333"/>
      <c r="AZ129" s="333"/>
      <c r="BA129" s="333"/>
      <c r="BB129" s="333"/>
      <c r="BC129" s="334"/>
    </row>
    <row r="130" spans="2:55" ht="15" customHeight="1">
      <c r="B130" s="396"/>
      <c r="C130" s="315" t="s">
        <v>31</v>
      </c>
      <c r="D130" s="315"/>
      <c r="E130" s="315"/>
      <c r="F130" s="304" t="s">
        <v>32</v>
      </c>
      <c r="G130" s="100"/>
      <c r="H130" s="339"/>
      <c r="I130" s="358"/>
      <c r="J130" s="358"/>
      <c r="K130" s="358"/>
      <c r="L130" s="358"/>
      <c r="M130" s="358"/>
      <c r="N130" s="358"/>
      <c r="O130" s="358"/>
      <c r="P130" s="358"/>
      <c r="Q130" s="358"/>
      <c r="R130" s="358"/>
      <c r="S130" s="358"/>
      <c r="T130" s="358"/>
      <c r="U130" s="358"/>
      <c r="V130" s="358"/>
      <c r="W130" s="358"/>
      <c r="X130" s="358"/>
      <c r="Y130" s="359"/>
      <c r="Z130" s="371"/>
      <c r="AA130" s="298"/>
      <c r="AB130" s="353"/>
      <c r="AC130" s="353"/>
      <c r="AD130" s="353"/>
      <c r="AE130" s="353"/>
      <c r="AF130" s="353"/>
      <c r="AG130" s="353"/>
      <c r="AH130" s="353"/>
      <c r="AI130" s="354"/>
      <c r="AJ130" s="355"/>
      <c r="AK130" s="356"/>
      <c r="AL130" s="356"/>
      <c r="AM130" s="356"/>
      <c r="AN130" s="356"/>
      <c r="AO130" s="356"/>
      <c r="AP130" s="356"/>
      <c r="AQ130" s="356"/>
      <c r="AR130" s="356"/>
      <c r="AS130" s="356"/>
      <c r="AT130" s="356"/>
      <c r="AU130" s="356"/>
      <c r="AV130" s="356"/>
      <c r="AW130" s="356"/>
      <c r="AX130" s="356"/>
      <c r="AY130" s="356"/>
      <c r="AZ130" s="356"/>
      <c r="BA130" s="356"/>
      <c r="BB130" s="356"/>
      <c r="BC130" s="357"/>
    </row>
    <row r="131" spans="2:55" ht="15" customHeight="1">
      <c r="B131" s="396"/>
      <c r="C131" s="315"/>
      <c r="D131" s="315"/>
      <c r="E131" s="315"/>
      <c r="F131" s="338"/>
      <c r="G131" s="92"/>
      <c r="H131" s="342" t="e">
        <f>IF(申告内容入力!#REF!&gt;0,('申告内容入力'!R134*10000000+'申告内容入力'!U134*1000000+'申告内容入力'!W134*100000+'申告内容入力'!Y134*10000+'申告内容入力'!AA134*1000),"")</f>
        <v>#REF!</v>
      </c>
      <c r="I131" s="343"/>
      <c r="J131" s="343"/>
      <c r="K131" s="343"/>
      <c r="L131" s="343"/>
      <c r="M131" s="343"/>
      <c r="N131" s="343"/>
      <c r="O131" s="343"/>
      <c r="P131" s="343"/>
      <c r="Q131" s="343"/>
      <c r="R131" s="343"/>
      <c r="S131" s="343"/>
      <c r="T131" s="343"/>
      <c r="U131" s="343"/>
      <c r="V131" s="343"/>
      <c r="W131" s="343"/>
      <c r="X131" s="343"/>
      <c r="Y131" s="344"/>
      <c r="Z131" s="371"/>
      <c r="AA131" s="298"/>
      <c r="AB131" s="315" t="s">
        <v>73</v>
      </c>
      <c r="AC131" s="315"/>
      <c r="AD131" s="315"/>
      <c r="AE131" s="315"/>
      <c r="AF131" s="315"/>
      <c r="AG131" s="328"/>
      <c r="AH131" s="328"/>
      <c r="AI131" s="330">
        <v>24</v>
      </c>
      <c r="AJ131" s="332">
        <f>AJ33</f>
      </c>
      <c r="AK131" s="333"/>
      <c r="AL131" s="333"/>
      <c r="AM131" s="333"/>
      <c r="AN131" s="333"/>
      <c r="AO131" s="333"/>
      <c r="AP131" s="333"/>
      <c r="AQ131" s="333"/>
      <c r="AR131" s="333"/>
      <c r="AS131" s="333"/>
      <c r="AT131" s="333"/>
      <c r="AU131" s="333"/>
      <c r="AV131" s="333"/>
      <c r="AW131" s="333"/>
      <c r="AX131" s="333"/>
      <c r="AY131" s="333"/>
      <c r="AZ131" s="333"/>
      <c r="BA131" s="333"/>
      <c r="BB131" s="333"/>
      <c r="BC131" s="334"/>
    </row>
    <row r="132" spans="2:55" ht="15" customHeight="1" thickBot="1">
      <c r="B132" s="396"/>
      <c r="C132" s="315" t="s">
        <v>33</v>
      </c>
      <c r="D132" s="315"/>
      <c r="E132" s="315"/>
      <c r="F132" s="304" t="s">
        <v>34</v>
      </c>
      <c r="G132" s="100"/>
      <c r="H132" s="339"/>
      <c r="I132" s="340"/>
      <c r="J132" s="340"/>
      <c r="K132" s="340"/>
      <c r="L132" s="340"/>
      <c r="M132" s="340"/>
      <c r="N132" s="340"/>
      <c r="O132" s="340"/>
      <c r="P132" s="340"/>
      <c r="Q132" s="340"/>
      <c r="R132" s="340"/>
      <c r="S132" s="340"/>
      <c r="T132" s="340"/>
      <c r="U132" s="340"/>
      <c r="V132" s="340"/>
      <c r="W132" s="340"/>
      <c r="X132" s="340"/>
      <c r="Y132" s="341"/>
      <c r="Z132" s="372"/>
      <c r="AA132" s="373"/>
      <c r="AB132" s="329"/>
      <c r="AC132" s="329"/>
      <c r="AD132" s="329"/>
      <c r="AE132" s="329"/>
      <c r="AF132" s="329"/>
      <c r="AG132" s="329"/>
      <c r="AH132" s="329"/>
      <c r="AI132" s="331"/>
      <c r="AJ132" s="335"/>
      <c r="AK132" s="336"/>
      <c r="AL132" s="336"/>
      <c r="AM132" s="336"/>
      <c r="AN132" s="336"/>
      <c r="AO132" s="336"/>
      <c r="AP132" s="336"/>
      <c r="AQ132" s="336"/>
      <c r="AR132" s="336"/>
      <c r="AS132" s="336"/>
      <c r="AT132" s="336"/>
      <c r="AU132" s="336"/>
      <c r="AV132" s="336"/>
      <c r="AW132" s="336"/>
      <c r="AX132" s="336"/>
      <c r="AY132" s="336"/>
      <c r="AZ132" s="336"/>
      <c r="BA132" s="336"/>
      <c r="BB132" s="336"/>
      <c r="BC132" s="337"/>
    </row>
    <row r="133" spans="2:55" ht="15" customHeight="1">
      <c r="B133" s="396"/>
      <c r="C133" s="315"/>
      <c r="D133" s="315"/>
      <c r="E133" s="315"/>
      <c r="F133" s="338"/>
      <c r="G133" s="92"/>
      <c r="H133" s="342">
        <f>IF('申告内容入力'!V108&gt;0,('申告内容入力'!R136*10000000+'申告内容入力'!U136*1000000+'申告内容入力'!W136*100000+'申告内容入力'!Y136*10000+'申告内容入力'!AA136*1000),"")</f>
      </c>
      <c r="I133" s="343"/>
      <c r="J133" s="343"/>
      <c r="K133" s="343"/>
      <c r="L133" s="343"/>
      <c r="M133" s="343"/>
      <c r="N133" s="343"/>
      <c r="O133" s="343"/>
      <c r="P133" s="343"/>
      <c r="Q133" s="343"/>
      <c r="R133" s="343"/>
      <c r="S133" s="343"/>
      <c r="T133" s="343"/>
      <c r="U133" s="343"/>
      <c r="V133" s="343"/>
      <c r="W133" s="343"/>
      <c r="X133" s="343"/>
      <c r="Y133" s="344"/>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396"/>
      <c r="C134" s="325" t="s">
        <v>35</v>
      </c>
      <c r="D134" s="325"/>
      <c r="E134" s="325"/>
      <c r="F134" s="304" t="s">
        <v>36</v>
      </c>
      <c r="G134" s="100"/>
      <c r="H134" s="317">
        <f>H36</f>
        <v>0</v>
      </c>
      <c r="I134" s="321"/>
      <c r="J134" s="321"/>
      <c r="K134" s="321"/>
      <c r="L134" s="321"/>
      <c r="M134" s="321"/>
      <c r="N134" s="321"/>
      <c r="O134" s="321"/>
      <c r="P134" s="321"/>
      <c r="Q134" s="321"/>
      <c r="R134" s="321"/>
      <c r="S134" s="321"/>
      <c r="T134" s="321"/>
      <c r="U134" s="321"/>
      <c r="V134" s="321"/>
      <c r="W134" s="321"/>
      <c r="X134" s="321"/>
      <c r="Y134" s="321"/>
      <c r="Z134" s="8" t="s">
        <v>74</v>
      </c>
      <c r="AA134" s="12"/>
      <c r="AC134" s="323" t="s">
        <v>79</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row>
    <row r="135" spans="2:56" ht="30" customHeight="1">
      <c r="B135" s="396"/>
      <c r="C135" s="327" t="s">
        <v>37</v>
      </c>
      <c r="D135" s="302" t="s">
        <v>38</v>
      </c>
      <c r="E135" s="303"/>
      <c r="F135" s="304" t="s">
        <v>39</v>
      </c>
      <c r="G135" s="100"/>
      <c r="H135" s="317"/>
      <c r="I135" s="306"/>
      <c r="J135" s="306"/>
      <c r="K135" s="306"/>
      <c r="L135" s="306"/>
      <c r="M135" s="306"/>
      <c r="N135" s="306"/>
      <c r="O135" s="306"/>
      <c r="P135" s="306"/>
      <c r="Q135" s="306"/>
      <c r="R135" s="306"/>
      <c r="S135" s="306"/>
      <c r="T135" s="306"/>
      <c r="U135" s="306"/>
      <c r="V135" s="306"/>
      <c r="W135" s="306"/>
      <c r="X135" s="306"/>
      <c r="Y135" s="307"/>
      <c r="Z135" s="10"/>
      <c r="AA135" s="58"/>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row>
    <row r="136" spans="2:56" ht="30" customHeight="1">
      <c r="B136" s="396"/>
      <c r="C136" s="327"/>
      <c r="D136" s="316" t="s">
        <v>40</v>
      </c>
      <c r="E136" s="316"/>
      <c r="F136" s="304" t="s">
        <v>41</v>
      </c>
      <c r="G136" s="100"/>
      <c r="H136" s="317"/>
      <c r="I136" s="306"/>
      <c r="J136" s="306"/>
      <c r="K136" s="306"/>
      <c r="L136" s="306"/>
      <c r="M136" s="306"/>
      <c r="N136" s="306"/>
      <c r="O136" s="306"/>
      <c r="P136" s="306"/>
      <c r="Q136" s="306"/>
      <c r="R136" s="306"/>
      <c r="S136" s="306"/>
      <c r="T136" s="306"/>
      <c r="U136" s="306"/>
      <c r="V136" s="306"/>
      <c r="W136" s="306"/>
      <c r="X136" s="306"/>
      <c r="Y136" s="307"/>
      <c r="Z136" s="12"/>
      <c r="AA136" s="12"/>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row>
    <row r="137" spans="2:56" ht="30" customHeight="1">
      <c r="B137" s="396"/>
      <c r="C137" s="327"/>
      <c r="D137" s="316" t="s">
        <v>42</v>
      </c>
      <c r="E137" s="316"/>
      <c r="F137" s="304" t="s">
        <v>43</v>
      </c>
      <c r="G137" s="100"/>
      <c r="H137" s="317"/>
      <c r="I137" s="306"/>
      <c r="J137" s="306"/>
      <c r="K137" s="306"/>
      <c r="L137" s="306"/>
      <c r="M137" s="306"/>
      <c r="N137" s="306"/>
      <c r="O137" s="306"/>
      <c r="P137" s="306"/>
      <c r="Q137" s="306"/>
      <c r="R137" s="306"/>
      <c r="S137" s="306"/>
      <c r="T137" s="306"/>
      <c r="U137" s="306"/>
      <c r="V137" s="306"/>
      <c r="W137" s="306"/>
      <c r="X137" s="306"/>
      <c r="Y137" s="307"/>
      <c r="Z137" s="12" t="s">
        <v>75</v>
      </c>
      <c r="AA137" s="12"/>
      <c r="AC137" s="323" t="s">
        <v>76</v>
      </c>
      <c r="AD137" s="323"/>
      <c r="AE137" s="323"/>
      <c r="AF137" s="323"/>
      <c r="AG137" s="323"/>
      <c r="AH137" s="324"/>
      <c r="AI137" s="324"/>
      <c r="AJ137" s="324"/>
      <c r="AK137" s="324"/>
      <c r="AL137" s="324"/>
      <c r="AM137" s="324"/>
      <c r="AN137" s="324"/>
      <c r="AO137" s="324"/>
      <c r="AP137" s="324"/>
      <c r="AQ137" s="324"/>
      <c r="AR137" s="324"/>
      <c r="AS137" s="324"/>
      <c r="AT137" s="324"/>
      <c r="AU137" s="324"/>
      <c r="AV137" s="324"/>
      <c r="AW137" s="324"/>
      <c r="AX137" s="324"/>
      <c r="AY137" s="324"/>
      <c r="AZ137" s="324"/>
      <c r="BA137" s="324"/>
      <c r="BB137" s="324"/>
      <c r="BC137" s="324"/>
      <c r="BD137" s="324"/>
    </row>
    <row r="138" spans="2:56" ht="30" customHeight="1">
      <c r="B138" s="396"/>
      <c r="C138" s="327"/>
      <c r="D138" s="319" t="s">
        <v>44</v>
      </c>
      <c r="E138" s="320"/>
      <c r="F138" s="304" t="s">
        <v>45</v>
      </c>
      <c r="G138" s="100"/>
      <c r="H138" s="317"/>
      <c r="I138" s="306"/>
      <c r="J138" s="306"/>
      <c r="K138" s="306"/>
      <c r="L138" s="306"/>
      <c r="M138" s="306"/>
      <c r="N138" s="306"/>
      <c r="O138" s="306"/>
      <c r="P138" s="306"/>
      <c r="Q138" s="306"/>
      <c r="R138" s="306"/>
      <c r="S138" s="306"/>
      <c r="T138" s="306"/>
      <c r="U138" s="306"/>
      <c r="V138" s="306"/>
      <c r="W138" s="306"/>
      <c r="X138" s="306"/>
      <c r="Y138" s="307"/>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c r="BA138" s="324"/>
      <c r="BB138" s="324"/>
      <c r="BC138" s="324"/>
      <c r="BD138" s="324"/>
    </row>
    <row r="139" spans="2:56" ht="30" customHeight="1">
      <c r="B139" s="396"/>
      <c r="C139" s="327"/>
      <c r="D139" s="316" t="s">
        <v>46</v>
      </c>
      <c r="E139" s="316"/>
      <c r="F139" s="304" t="s">
        <v>47</v>
      </c>
      <c r="G139" s="100"/>
      <c r="H139" s="317"/>
      <c r="I139" s="306"/>
      <c r="J139" s="306"/>
      <c r="K139" s="306"/>
      <c r="L139" s="306"/>
      <c r="M139" s="306"/>
      <c r="N139" s="306"/>
      <c r="O139" s="306"/>
      <c r="P139" s="306"/>
      <c r="Q139" s="306"/>
      <c r="R139" s="306"/>
      <c r="S139" s="306"/>
      <c r="T139" s="306"/>
      <c r="U139" s="306"/>
      <c r="V139" s="306"/>
      <c r="W139" s="306"/>
      <c r="X139" s="306"/>
      <c r="Y139" s="307"/>
      <c r="AC139" s="324"/>
      <c r="AD139" s="324"/>
      <c r="AE139" s="324"/>
      <c r="AF139" s="324"/>
      <c r="AG139" s="324"/>
      <c r="AH139" s="324"/>
      <c r="AI139" s="324"/>
      <c r="AJ139" s="324"/>
      <c r="AK139" s="324"/>
      <c r="AL139" s="324"/>
      <c r="AM139" s="324"/>
      <c r="AN139" s="324"/>
      <c r="AO139" s="324"/>
      <c r="AP139" s="324"/>
      <c r="AQ139" s="324"/>
      <c r="AR139" s="324"/>
      <c r="AS139" s="324"/>
      <c r="AT139" s="324"/>
      <c r="AU139" s="324"/>
      <c r="AV139" s="324"/>
      <c r="AW139" s="324"/>
      <c r="AX139" s="324"/>
      <c r="AY139" s="324"/>
      <c r="AZ139" s="324"/>
      <c r="BA139" s="324"/>
      <c r="BB139" s="324"/>
      <c r="BC139" s="324"/>
      <c r="BD139" s="324"/>
    </row>
    <row r="140" spans="2:56" ht="30" customHeight="1">
      <c r="B140" s="396"/>
      <c r="C140" s="327"/>
      <c r="D140" s="302" t="s">
        <v>48</v>
      </c>
      <c r="E140" s="303"/>
      <c r="F140" s="304" t="s">
        <v>49</v>
      </c>
      <c r="G140" s="100"/>
      <c r="H140" s="317">
        <f>H91</f>
        <v>0</v>
      </c>
      <c r="I140" s="306"/>
      <c r="J140" s="306"/>
      <c r="K140" s="306"/>
      <c r="L140" s="306"/>
      <c r="M140" s="306"/>
      <c r="N140" s="306"/>
      <c r="O140" s="306"/>
      <c r="P140" s="306"/>
      <c r="Q140" s="306"/>
      <c r="R140" s="306"/>
      <c r="S140" s="306"/>
      <c r="T140" s="306"/>
      <c r="U140" s="306"/>
      <c r="V140" s="306"/>
      <c r="W140" s="306"/>
      <c r="X140" s="306"/>
      <c r="Y140" s="307"/>
      <c r="AC140" s="324"/>
      <c r="AD140" s="324"/>
      <c r="AE140" s="324"/>
      <c r="AF140" s="324"/>
      <c r="AG140" s="324"/>
      <c r="AH140" s="324"/>
      <c r="AI140" s="324"/>
      <c r="AJ140" s="324"/>
      <c r="AK140" s="324"/>
      <c r="AL140" s="324"/>
      <c r="AM140" s="324"/>
      <c r="AN140" s="324"/>
      <c r="AO140" s="324"/>
      <c r="AP140" s="324"/>
      <c r="AQ140" s="324"/>
      <c r="AR140" s="324"/>
      <c r="AS140" s="324"/>
      <c r="AT140" s="324"/>
      <c r="AU140" s="324"/>
      <c r="AV140" s="324"/>
      <c r="AW140" s="324"/>
      <c r="AX140" s="324"/>
      <c r="AY140" s="324"/>
      <c r="AZ140" s="324"/>
      <c r="BA140" s="324"/>
      <c r="BB140" s="324"/>
      <c r="BC140" s="324"/>
      <c r="BD140" s="324"/>
    </row>
    <row r="141" spans="2:25" ht="30" customHeight="1">
      <c r="B141" s="396"/>
      <c r="C141" s="327"/>
      <c r="D141" s="315" t="s">
        <v>50</v>
      </c>
      <c r="E141" s="316"/>
      <c r="F141" s="304" t="s">
        <v>51</v>
      </c>
      <c r="G141" s="100"/>
      <c r="H141" s="317">
        <f>H92</f>
        <v>0</v>
      </c>
      <c r="I141" s="306"/>
      <c r="J141" s="306"/>
      <c r="K141" s="306"/>
      <c r="L141" s="306"/>
      <c r="M141" s="306"/>
      <c r="N141" s="306"/>
      <c r="O141" s="306"/>
      <c r="P141" s="306"/>
      <c r="Q141" s="306"/>
      <c r="R141" s="306"/>
      <c r="S141" s="306"/>
      <c r="T141" s="306"/>
      <c r="U141" s="306"/>
      <c r="V141" s="306"/>
      <c r="W141" s="306"/>
      <c r="X141" s="306"/>
      <c r="Y141" s="307"/>
    </row>
    <row r="142" spans="2:55" ht="30" customHeight="1">
      <c r="B142" s="396"/>
      <c r="C142" s="318" t="s">
        <v>52</v>
      </c>
      <c r="D142" s="319" t="s">
        <v>53</v>
      </c>
      <c r="E142" s="320"/>
      <c r="F142" s="304" t="s">
        <v>54</v>
      </c>
      <c r="G142" s="100"/>
      <c r="H142" s="317">
        <f>H44</f>
        <v>0</v>
      </c>
      <c r="I142" s="321"/>
      <c r="J142" s="321"/>
      <c r="K142" s="321"/>
      <c r="L142" s="321"/>
      <c r="M142" s="321"/>
      <c r="N142" s="321"/>
      <c r="O142" s="321"/>
      <c r="P142" s="321"/>
      <c r="Q142" s="321"/>
      <c r="R142" s="321"/>
      <c r="S142" s="321"/>
      <c r="T142" s="321"/>
      <c r="U142" s="321"/>
      <c r="V142" s="321"/>
      <c r="W142" s="321"/>
      <c r="X142" s="321"/>
      <c r="Y142" s="322"/>
      <c r="AB142" s="290" t="s">
        <v>10</v>
      </c>
      <c r="AC142" s="293"/>
      <c r="AD142" s="294"/>
      <c r="AE142" s="294"/>
      <c r="AF142" s="294"/>
      <c r="AG142" s="294"/>
      <c r="AH142" s="294"/>
      <c r="AI142" s="294"/>
      <c r="AJ142" s="294"/>
      <c r="AK142" s="294"/>
      <c r="AL142" s="294"/>
      <c r="AM142" s="294"/>
      <c r="AN142" s="294"/>
      <c r="AO142" s="294"/>
      <c r="AP142" s="294"/>
      <c r="AQ142" s="294"/>
      <c r="AR142" s="294"/>
      <c r="AS142" s="294"/>
      <c r="AT142" s="294"/>
      <c r="AU142" s="294"/>
      <c r="AV142" s="294"/>
      <c r="AW142" s="294"/>
      <c r="AX142" s="294"/>
      <c r="AY142" s="294"/>
      <c r="AZ142" s="294"/>
      <c r="BA142" s="294"/>
      <c r="BB142" s="294"/>
      <c r="BC142" s="295"/>
    </row>
    <row r="143" spans="2:55" ht="30" customHeight="1">
      <c r="B143" s="396"/>
      <c r="C143" s="318"/>
      <c r="D143" s="302" t="s">
        <v>55</v>
      </c>
      <c r="E143" s="303"/>
      <c r="F143" s="304" t="s">
        <v>56</v>
      </c>
      <c r="G143" s="100"/>
      <c r="H143" s="305"/>
      <c r="I143" s="306"/>
      <c r="J143" s="306"/>
      <c r="K143" s="306"/>
      <c r="L143" s="306"/>
      <c r="M143" s="306"/>
      <c r="N143" s="306"/>
      <c r="O143" s="306"/>
      <c r="P143" s="306"/>
      <c r="Q143" s="306"/>
      <c r="R143" s="306"/>
      <c r="S143" s="306"/>
      <c r="T143" s="306"/>
      <c r="U143" s="306"/>
      <c r="V143" s="306"/>
      <c r="W143" s="306"/>
      <c r="X143" s="306"/>
      <c r="Y143" s="307"/>
      <c r="AB143" s="291"/>
      <c r="AC143" s="296"/>
      <c r="AD143" s="297"/>
      <c r="AE143" s="297"/>
      <c r="AF143" s="297"/>
      <c r="AG143" s="297"/>
      <c r="AH143" s="297"/>
      <c r="AI143" s="297"/>
      <c r="AJ143" s="297"/>
      <c r="AK143" s="297"/>
      <c r="AL143" s="297"/>
      <c r="AM143" s="297"/>
      <c r="AN143" s="297"/>
      <c r="AO143" s="297"/>
      <c r="AP143" s="297"/>
      <c r="AQ143" s="297"/>
      <c r="AR143" s="297"/>
      <c r="AS143" s="297"/>
      <c r="AT143" s="297"/>
      <c r="AU143" s="297"/>
      <c r="AV143" s="297"/>
      <c r="AW143" s="297"/>
      <c r="AX143" s="297"/>
      <c r="AY143" s="297"/>
      <c r="AZ143" s="297"/>
      <c r="BA143" s="297"/>
      <c r="BB143" s="297"/>
      <c r="BC143" s="298"/>
    </row>
    <row r="144" spans="2:55" ht="30" customHeight="1" thickBot="1">
      <c r="B144" s="397"/>
      <c r="C144" s="308" t="s">
        <v>57</v>
      </c>
      <c r="D144" s="309"/>
      <c r="E144" s="309"/>
      <c r="F144" s="310" t="s">
        <v>58</v>
      </c>
      <c r="G144" s="311"/>
      <c r="H144" s="312">
        <f>H46</f>
      </c>
      <c r="I144" s="313"/>
      <c r="J144" s="313"/>
      <c r="K144" s="313"/>
      <c r="L144" s="313"/>
      <c r="M144" s="313"/>
      <c r="N144" s="313"/>
      <c r="O144" s="313"/>
      <c r="P144" s="313"/>
      <c r="Q144" s="313"/>
      <c r="R144" s="313"/>
      <c r="S144" s="313"/>
      <c r="T144" s="313"/>
      <c r="U144" s="313"/>
      <c r="V144" s="313"/>
      <c r="W144" s="313"/>
      <c r="X144" s="313"/>
      <c r="Y144" s="314"/>
      <c r="AB144" s="292"/>
      <c r="AC144" s="299"/>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1"/>
    </row>
    <row r="145" ht="7.5" customHeight="1"/>
    <row r="146" ht="15" customHeight="1">
      <c r="A146" s="1" t="s">
        <v>77</v>
      </c>
    </row>
  </sheetData>
  <sheetProtection password="CC1D" sheet="1" objects="1" scenarios="1" selectLockedCells="1"/>
  <mergeCells count="397">
    <mergeCell ref="AL92:BC92"/>
    <mergeCell ref="AU93:BC93"/>
    <mergeCell ref="AL93:AT93"/>
    <mergeCell ref="H27:Y27"/>
    <mergeCell ref="F14:AI14"/>
    <mergeCell ref="C2:D3"/>
    <mergeCell ref="AJ14:BC14"/>
    <mergeCell ref="AT15:AW15"/>
    <mergeCell ref="AZ15:BC15"/>
    <mergeCell ref="AX15:AY15"/>
    <mergeCell ref="AN15:AQ15"/>
    <mergeCell ref="A13:C13"/>
    <mergeCell ref="D15:E15"/>
    <mergeCell ref="H46:Y46"/>
    <mergeCell ref="Z28:AA34"/>
    <mergeCell ref="AG15:AH15"/>
    <mergeCell ref="F15:AF15"/>
    <mergeCell ref="W22:X22"/>
    <mergeCell ref="AB31:AH32"/>
    <mergeCell ref="M22:N22"/>
    <mergeCell ref="R22:S22"/>
    <mergeCell ref="T22:V22"/>
    <mergeCell ref="H30:Y31"/>
    <mergeCell ref="AC39:BD42"/>
    <mergeCell ref="H43:Y43"/>
    <mergeCell ref="H44:Y44"/>
    <mergeCell ref="H45:Y45"/>
    <mergeCell ref="F46:G46"/>
    <mergeCell ref="AR15:AS15"/>
    <mergeCell ref="H37:Y37"/>
    <mergeCell ref="H38:Y38"/>
    <mergeCell ref="H39:Y39"/>
    <mergeCell ref="H40:Y40"/>
    <mergeCell ref="H41:Y41"/>
    <mergeCell ref="H42:Y42"/>
    <mergeCell ref="AC44:BC46"/>
    <mergeCell ref="AB44:AB46"/>
    <mergeCell ref="F39:G39"/>
    <mergeCell ref="F40:G40"/>
    <mergeCell ref="F44:G44"/>
    <mergeCell ref="F45:G45"/>
    <mergeCell ref="B26:E26"/>
    <mergeCell ref="B21:D22"/>
    <mergeCell ref="F34:G35"/>
    <mergeCell ref="F36:G36"/>
    <mergeCell ref="E22:G22"/>
    <mergeCell ref="F26:G26"/>
    <mergeCell ref="F27:G27"/>
    <mergeCell ref="F28:G28"/>
    <mergeCell ref="C29:E29"/>
    <mergeCell ref="F29:G29"/>
    <mergeCell ref="AJ31:BC32"/>
    <mergeCell ref="C46:E46"/>
    <mergeCell ref="C44:C45"/>
    <mergeCell ref="D44:E44"/>
    <mergeCell ref="D39:E39"/>
    <mergeCell ref="D40:E40"/>
    <mergeCell ref="D41:E41"/>
    <mergeCell ref="F41:G41"/>
    <mergeCell ref="F42:G42"/>
    <mergeCell ref="F43:G43"/>
    <mergeCell ref="B27:B46"/>
    <mergeCell ref="C27:E27"/>
    <mergeCell ref="D45:E45"/>
    <mergeCell ref="AJ27:BC27"/>
    <mergeCell ref="D37:E37"/>
    <mergeCell ref="D38:E38"/>
    <mergeCell ref="H36:Y36"/>
    <mergeCell ref="H34:Y35"/>
    <mergeCell ref="C36:E36"/>
    <mergeCell ref="F37:G37"/>
    <mergeCell ref="C32:E33"/>
    <mergeCell ref="F30:G31"/>
    <mergeCell ref="F32:G33"/>
    <mergeCell ref="C30:E31"/>
    <mergeCell ref="C28:E28"/>
    <mergeCell ref="AB28:AH28"/>
    <mergeCell ref="C37:C43"/>
    <mergeCell ref="D42:E42"/>
    <mergeCell ref="D43:E43"/>
    <mergeCell ref="AB33:AH34"/>
    <mergeCell ref="H32:Y33"/>
    <mergeCell ref="H28:Y28"/>
    <mergeCell ref="F38:G38"/>
    <mergeCell ref="C34:E35"/>
    <mergeCell ref="A1:B4"/>
    <mergeCell ref="D5:AI5"/>
    <mergeCell ref="D8:E9"/>
    <mergeCell ref="F8:AI9"/>
    <mergeCell ref="Z2:BC3"/>
    <mergeCell ref="E1:G4"/>
    <mergeCell ref="AJ8:BC8"/>
    <mergeCell ref="AJ9:BC10"/>
    <mergeCell ref="D10:E11"/>
    <mergeCell ref="AJ11:BC11"/>
    <mergeCell ref="A8:C10"/>
    <mergeCell ref="A11:C12"/>
    <mergeCell ref="F10:AI11"/>
    <mergeCell ref="A14:A15"/>
    <mergeCell ref="B14:B15"/>
    <mergeCell ref="C14:C15"/>
    <mergeCell ref="D14:E14"/>
    <mergeCell ref="D12:E13"/>
    <mergeCell ref="E21:G21"/>
    <mergeCell ref="F12:AI13"/>
    <mergeCell ref="AJ15:AM15"/>
    <mergeCell ref="H1:Y2"/>
    <mergeCell ref="H3:Y4"/>
    <mergeCell ref="J22:L22"/>
    <mergeCell ref="H26:Y26"/>
    <mergeCell ref="H21:I21"/>
    <mergeCell ref="H22:I22"/>
    <mergeCell ref="J21:L21"/>
    <mergeCell ref="O22:Q22"/>
    <mergeCell ref="AC36:BD38"/>
    <mergeCell ref="AI29:AI30"/>
    <mergeCell ref="AI33:AI34"/>
    <mergeCell ref="AB26:AH26"/>
    <mergeCell ref="AJ28:BC28"/>
    <mergeCell ref="AJ26:BC26"/>
    <mergeCell ref="AB27:AH27"/>
    <mergeCell ref="AJ33:BC34"/>
    <mergeCell ref="AI31:AI32"/>
    <mergeCell ref="AJ29:BC30"/>
    <mergeCell ref="AB29:AH30"/>
    <mergeCell ref="AJ12:BC13"/>
    <mergeCell ref="T21:V21"/>
    <mergeCell ref="H29:Y29"/>
    <mergeCell ref="M21:N21"/>
    <mergeCell ref="O21:Q21"/>
    <mergeCell ref="R21:S21"/>
    <mergeCell ref="W21:X21"/>
    <mergeCell ref="AS24:BC25"/>
    <mergeCell ref="Z26:AA27"/>
    <mergeCell ref="A50:B53"/>
    <mergeCell ref="E50:G53"/>
    <mergeCell ref="H50:Y51"/>
    <mergeCell ref="C51:D52"/>
    <mergeCell ref="Z51:BC52"/>
    <mergeCell ref="H52:Y53"/>
    <mergeCell ref="D54:AI54"/>
    <mergeCell ref="A57:C59"/>
    <mergeCell ref="D57:E58"/>
    <mergeCell ref="F57:AI58"/>
    <mergeCell ref="AJ57:BC57"/>
    <mergeCell ref="AJ58:BC59"/>
    <mergeCell ref="D59:E60"/>
    <mergeCell ref="F59:AI60"/>
    <mergeCell ref="A60:C61"/>
    <mergeCell ref="AJ60:BC60"/>
    <mergeCell ref="D61:E62"/>
    <mergeCell ref="F61:AI62"/>
    <mergeCell ref="AJ61:BC62"/>
    <mergeCell ref="A62:C62"/>
    <mergeCell ref="A63:A64"/>
    <mergeCell ref="B63:B64"/>
    <mergeCell ref="C63:C64"/>
    <mergeCell ref="D63:E63"/>
    <mergeCell ref="F63:AI63"/>
    <mergeCell ref="AJ63:BC63"/>
    <mergeCell ref="D64:E64"/>
    <mergeCell ref="F64:AF64"/>
    <mergeCell ref="AG64:AH64"/>
    <mergeCell ref="AJ64:AM64"/>
    <mergeCell ref="AN64:AQ64"/>
    <mergeCell ref="AR64:AS64"/>
    <mergeCell ref="AT64:AW64"/>
    <mergeCell ref="AX64:AY64"/>
    <mergeCell ref="AZ64:BC64"/>
    <mergeCell ref="B70:D71"/>
    <mergeCell ref="E70:G70"/>
    <mergeCell ref="H70:I70"/>
    <mergeCell ref="J70:L70"/>
    <mergeCell ref="M70:N70"/>
    <mergeCell ref="O70:Q70"/>
    <mergeCell ref="R70:S70"/>
    <mergeCell ref="T70:V70"/>
    <mergeCell ref="W70:X70"/>
    <mergeCell ref="E71:G71"/>
    <mergeCell ref="H71:I71"/>
    <mergeCell ref="J71:L71"/>
    <mergeCell ref="M71:N71"/>
    <mergeCell ref="O71:Q71"/>
    <mergeCell ref="R71:S71"/>
    <mergeCell ref="T71:V71"/>
    <mergeCell ref="W71:X71"/>
    <mergeCell ref="AS73:BC74"/>
    <mergeCell ref="B75:E75"/>
    <mergeCell ref="F75:G75"/>
    <mergeCell ref="H75:Y75"/>
    <mergeCell ref="Z75:AA76"/>
    <mergeCell ref="AB75:AH75"/>
    <mergeCell ref="AJ75:BC75"/>
    <mergeCell ref="B76:B95"/>
    <mergeCell ref="C76:E76"/>
    <mergeCell ref="F76:G76"/>
    <mergeCell ref="H76:Y76"/>
    <mergeCell ref="AB76:AH76"/>
    <mergeCell ref="AJ76:BC76"/>
    <mergeCell ref="C77:E77"/>
    <mergeCell ref="F77:G77"/>
    <mergeCell ref="H77:Y77"/>
    <mergeCell ref="Z77:AA83"/>
    <mergeCell ref="AB77:AH77"/>
    <mergeCell ref="AJ77:BC77"/>
    <mergeCell ref="C78:E78"/>
    <mergeCell ref="F78:G78"/>
    <mergeCell ref="H78:Y78"/>
    <mergeCell ref="AB78:AH79"/>
    <mergeCell ref="AI78:AI79"/>
    <mergeCell ref="AJ78:BC79"/>
    <mergeCell ref="C79:E80"/>
    <mergeCell ref="F79:G80"/>
    <mergeCell ref="H79:Y80"/>
    <mergeCell ref="AB80:AH81"/>
    <mergeCell ref="AI80:AI81"/>
    <mergeCell ref="AJ80:BC81"/>
    <mergeCell ref="C81:E82"/>
    <mergeCell ref="F81:G82"/>
    <mergeCell ref="H81:Y82"/>
    <mergeCell ref="AB82:AH83"/>
    <mergeCell ref="AI82:AI83"/>
    <mergeCell ref="AJ82:BC83"/>
    <mergeCell ref="C83:E84"/>
    <mergeCell ref="F83:G84"/>
    <mergeCell ref="H83:Y84"/>
    <mergeCell ref="C85:E85"/>
    <mergeCell ref="F85:G85"/>
    <mergeCell ref="H85:Y85"/>
    <mergeCell ref="AC85:BD87"/>
    <mergeCell ref="C86:C92"/>
    <mergeCell ref="D86:E86"/>
    <mergeCell ref="F86:G86"/>
    <mergeCell ref="H86:Y86"/>
    <mergeCell ref="D87:E87"/>
    <mergeCell ref="F87:G87"/>
    <mergeCell ref="H87:Y87"/>
    <mergeCell ref="D88:E88"/>
    <mergeCell ref="F88:G88"/>
    <mergeCell ref="H88:Y88"/>
    <mergeCell ref="AC88:BD91"/>
    <mergeCell ref="D89:E89"/>
    <mergeCell ref="F89:G89"/>
    <mergeCell ref="H89:Y89"/>
    <mergeCell ref="D90:E90"/>
    <mergeCell ref="F90:G90"/>
    <mergeCell ref="H90:Y90"/>
    <mergeCell ref="D91:E91"/>
    <mergeCell ref="F91:G91"/>
    <mergeCell ref="H91:Y91"/>
    <mergeCell ref="D92:E92"/>
    <mergeCell ref="F92:G92"/>
    <mergeCell ref="H92:Y92"/>
    <mergeCell ref="C93:C94"/>
    <mergeCell ref="D93:E93"/>
    <mergeCell ref="F93:G93"/>
    <mergeCell ref="H93:Y93"/>
    <mergeCell ref="D94:E94"/>
    <mergeCell ref="F94:G94"/>
    <mergeCell ref="H94:Y94"/>
    <mergeCell ref="C95:E95"/>
    <mergeCell ref="F95:G95"/>
    <mergeCell ref="H95:Y95"/>
    <mergeCell ref="AC93:AK93"/>
    <mergeCell ref="AB92:AB95"/>
    <mergeCell ref="AC92:AK92"/>
    <mergeCell ref="A99:B102"/>
    <mergeCell ref="E99:G102"/>
    <mergeCell ref="H99:Y100"/>
    <mergeCell ref="C100:D101"/>
    <mergeCell ref="Z100:BC101"/>
    <mergeCell ref="H101:Y102"/>
    <mergeCell ref="D103:AI103"/>
    <mergeCell ref="A106:C108"/>
    <mergeCell ref="D106:E107"/>
    <mergeCell ref="F106:AI107"/>
    <mergeCell ref="AJ106:BC106"/>
    <mergeCell ref="AJ107:BC108"/>
    <mergeCell ref="D108:E109"/>
    <mergeCell ref="F108:AI109"/>
    <mergeCell ref="A109:C110"/>
    <mergeCell ref="AJ109:BC109"/>
    <mergeCell ref="D110:E111"/>
    <mergeCell ref="F110:AI111"/>
    <mergeCell ref="AJ110:BC111"/>
    <mergeCell ref="A111:C111"/>
    <mergeCell ref="A112:A113"/>
    <mergeCell ref="B112:B113"/>
    <mergeCell ref="C112:C113"/>
    <mergeCell ref="D112:E112"/>
    <mergeCell ref="F112:AI112"/>
    <mergeCell ref="AJ112:BC112"/>
    <mergeCell ref="D113:E113"/>
    <mergeCell ref="F113:AF113"/>
    <mergeCell ref="AG113:AH113"/>
    <mergeCell ref="AJ113:AM113"/>
    <mergeCell ref="AN113:AQ113"/>
    <mergeCell ref="AR113:AS113"/>
    <mergeCell ref="AT113:AW113"/>
    <mergeCell ref="AX113:AY113"/>
    <mergeCell ref="AZ113:BC113"/>
    <mergeCell ref="B119:D120"/>
    <mergeCell ref="E119:G119"/>
    <mergeCell ref="H119:I119"/>
    <mergeCell ref="J119:L119"/>
    <mergeCell ref="M119:N119"/>
    <mergeCell ref="O119:Q119"/>
    <mergeCell ref="R119:S119"/>
    <mergeCell ref="T119:V119"/>
    <mergeCell ref="W119:X119"/>
    <mergeCell ref="E120:G120"/>
    <mergeCell ref="H120:I120"/>
    <mergeCell ref="J120:L120"/>
    <mergeCell ref="M120:N120"/>
    <mergeCell ref="O120:Q120"/>
    <mergeCell ref="R120:S120"/>
    <mergeCell ref="T120:V120"/>
    <mergeCell ref="W120:X120"/>
    <mergeCell ref="AS122:BC123"/>
    <mergeCell ref="B124:E124"/>
    <mergeCell ref="F124:G124"/>
    <mergeCell ref="H124:Y124"/>
    <mergeCell ref="Z124:AA125"/>
    <mergeCell ref="AB124:AH124"/>
    <mergeCell ref="AJ124:BC124"/>
    <mergeCell ref="B125:B144"/>
    <mergeCell ref="C125:E125"/>
    <mergeCell ref="F125:G125"/>
    <mergeCell ref="H125:Y125"/>
    <mergeCell ref="AB125:AH125"/>
    <mergeCell ref="AJ125:BC125"/>
    <mergeCell ref="C126:E126"/>
    <mergeCell ref="F126:G126"/>
    <mergeCell ref="H126:Y126"/>
    <mergeCell ref="Z126:AA132"/>
    <mergeCell ref="AB126:AH126"/>
    <mergeCell ref="AJ126:BC126"/>
    <mergeCell ref="C127:E127"/>
    <mergeCell ref="F127:G127"/>
    <mergeCell ref="H127:Y127"/>
    <mergeCell ref="AB127:AH128"/>
    <mergeCell ref="AI127:AI128"/>
    <mergeCell ref="AJ127:BC128"/>
    <mergeCell ref="C128:E129"/>
    <mergeCell ref="F128:G129"/>
    <mergeCell ref="H128:Y129"/>
    <mergeCell ref="AB129:AH130"/>
    <mergeCell ref="AI129:AI130"/>
    <mergeCell ref="AJ129:BC130"/>
    <mergeCell ref="C130:E131"/>
    <mergeCell ref="F130:G131"/>
    <mergeCell ref="H130:Y131"/>
    <mergeCell ref="AB131:AH132"/>
    <mergeCell ref="AI131:AI132"/>
    <mergeCell ref="AJ131:BC132"/>
    <mergeCell ref="C132:E133"/>
    <mergeCell ref="F132:G133"/>
    <mergeCell ref="H132:Y133"/>
    <mergeCell ref="C134:E134"/>
    <mergeCell ref="F134:G134"/>
    <mergeCell ref="H134:Y134"/>
    <mergeCell ref="AC134:BD136"/>
    <mergeCell ref="C135:C141"/>
    <mergeCell ref="D135:E135"/>
    <mergeCell ref="F135:G135"/>
    <mergeCell ref="H135:Y135"/>
    <mergeCell ref="D136:E136"/>
    <mergeCell ref="F136:G136"/>
    <mergeCell ref="H136:Y136"/>
    <mergeCell ref="D137:E137"/>
    <mergeCell ref="F137:G137"/>
    <mergeCell ref="H137:Y137"/>
    <mergeCell ref="AC137:BD140"/>
    <mergeCell ref="D138:E138"/>
    <mergeCell ref="F138:G138"/>
    <mergeCell ref="H138:Y138"/>
    <mergeCell ref="D139:E139"/>
    <mergeCell ref="F139:G139"/>
    <mergeCell ref="H139:Y139"/>
    <mergeCell ref="D140:E140"/>
    <mergeCell ref="F140:G140"/>
    <mergeCell ref="H140:Y140"/>
    <mergeCell ref="D141:E141"/>
    <mergeCell ref="F141:G141"/>
    <mergeCell ref="H141:Y141"/>
    <mergeCell ref="C142:C143"/>
    <mergeCell ref="D142:E142"/>
    <mergeCell ref="F142:G142"/>
    <mergeCell ref="H142:Y142"/>
    <mergeCell ref="AB142:AB144"/>
    <mergeCell ref="AC142:BC144"/>
    <mergeCell ref="D143:E143"/>
    <mergeCell ref="F143:G143"/>
    <mergeCell ref="H143:Y143"/>
    <mergeCell ref="C144:E144"/>
    <mergeCell ref="F144:G144"/>
    <mergeCell ref="H144:Y144"/>
  </mergeCells>
  <printOptions/>
  <pageMargins left="0.65" right="0.21" top="0.76" bottom="0.37" header="0.31" footer="0.2"/>
  <pageSetup horizontalDpi="600" verticalDpi="600" orientation="portrait" paperSize="9" scale="82"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6"/>
  <sheetViews>
    <sheetView showGridLines="0" workbookViewId="0" topLeftCell="A1">
      <selection activeCell="A1" sqref="A1"/>
    </sheetView>
  </sheetViews>
  <sheetFormatPr defaultColWidth="9.00390625" defaultRowHeight="13.5"/>
  <cols>
    <col min="1" max="1" width="16.125" style="24" bestFit="1" customWidth="1"/>
    <col min="2" max="2" width="17.25390625" style="24" customWidth="1"/>
    <col min="3" max="3" width="11.625" style="24" bestFit="1" customWidth="1"/>
    <col min="4" max="4" width="5.75390625" style="24" customWidth="1"/>
    <col min="5" max="16384" width="9.00390625" style="24" customWidth="1"/>
  </cols>
  <sheetData>
    <row r="1" spans="1:3" ht="21" customHeight="1" thickBot="1">
      <c r="A1" s="25" t="s">
        <v>141</v>
      </c>
      <c r="B1" s="26" t="s">
        <v>11</v>
      </c>
      <c r="C1" s="27" t="s">
        <v>12</v>
      </c>
    </row>
    <row r="2" spans="1:3" ht="21" customHeight="1" thickTop="1">
      <c r="A2" s="28">
        <v>0</v>
      </c>
      <c r="B2" s="29">
        <v>0</v>
      </c>
      <c r="C2" s="30">
        <v>0</v>
      </c>
    </row>
    <row r="3" spans="1:3" ht="21" customHeight="1">
      <c r="A3" s="31">
        <v>999</v>
      </c>
      <c r="B3" s="32">
        <v>0.1</v>
      </c>
      <c r="C3" s="33">
        <v>0</v>
      </c>
    </row>
    <row r="4" spans="1:3" ht="21" customHeight="1">
      <c r="A4" s="31">
        <v>3299999</v>
      </c>
      <c r="B4" s="32">
        <v>0.2</v>
      </c>
      <c r="C4" s="33">
        <v>330000</v>
      </c>
    </row>
    <row r="5" spans="1:3" ht="21" customHeight="1">
      <c r="A5" s="31">
        <v>8999999</v>
      </c>
      <c r="B5" s="32">
        <v>0.3</v>
      </c>
      <c r="C5" s="33">
        <v>1230000</v>
      </c>
    </row>
    <row r="6" spans="1:3" ht="21" customHeight="1" thickBot="1">
      <c r="A6" s="34">
        <v>17999999</v>
      </c>
      <c r="B6" s="35">
        <v>0.37</v>
      </c>
      <c r="C6" s="36">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2008-01-21T10:00:29Z</cp:lastPrinted>
  <dcterms:created xsi:type="dcterms:W3CDTF">1997-01-08T22:48:59Z</dcterms:created>
  <dcterms:modified xsi:type="dcterms:W3CDTF">2008-01-21T10:00:37Z</dcterms:modified>
  <cp:category/>
  <cp:version/>
  <cp:contentType/>
  <cp:contentStatus/>
</cp:coreProperties>
</file>