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Z:\25_まちづくり推進事業\01_協創のまちづくり\02_拠点整備係\02_まちでアソブ\04_つかうプラン＆つかったレポート\2022mpm031_32(8月分)モビマル東海サービス\"/>
    </mc:Choice>
  </mc:AlternateContent>
  <xr:revisionPtr revIDLastSave="0" documentId="13_ncr:1_{74120D8E-7865-45F1-B2A7-B0293F407483}" xr6:coauthVersionLast="47" xr6:coauthVersionMax="47" xr10:uidLastSave="{00000000-0000-0000-0000-000000000000}"/>
  <bookViews>
    <workbookView xWindow="-108" yWindow="-108" windowWidth="23256" windowHeight="12576" xr2:uid="{00000000-000D-0000-FFFF-FFFF00000000}"/>
  </bookViews>
  <sheets>
    <sheet name="総合（生データ）" sheetId="1" r:id="rId1"/>
    <sheet name="矢総公園（生データ）" sheetId="3" r:id="rId2"/>
    <sheet name="ツインパーク（生データ）" sheetId="4" r:id="rId3"/>
    <sheet name="矢総公園（集計用）" sheetId="6" r:id="rId4"/>
    <sheet name="ツインパーク（集計用）" sheetId="7" r:id="rId5"/>
    <sheet name="矢総公園（作業用）" sheetId="5" state="hidden" r:id="rId6"/>
    <sheet name="ツインパーク（作業用）" sheetId="2" state="hidden" r:id="rId7"/>
  </sheets>
  <definedNames>
    <definedName name="_xlnm._FilterDatabase" localSheetId="4" hidden="1">'ツインパーク（集計用）'!$D$47:$E$52</definedName>
    <definedName name="_xlnm._FilterDatabase" localSheetId="3" hidden="1">'矢総公園（集計用）'!$D$47:$E$55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5" i="6" l="1"/>
  <c r="B98" i="7"/>
  <c r="B99" i="7"/>
  <c r="B100" i="7"/>
  <c r="B101" i="7"/>
  <c r="B102" i="7"/>
  <c r="B103" i="7"/>
  <c r="B104" i="7"/>
  <c r="B105" i="7"/>
  <c r="B106" i="7"/>
  <c r="B107" i="7"/>
  <c r="B108" i="7"/>
  <c r="B109" i="7"/>
  <c r="B110" i="7"/>
  <c r="B111" i="7"/>
  <c r="B112" i="7"/>
  <c r="B113" i="7"/>
  <c r="B114" i="7"/>
  <c r="B97" i="7"/>
  <c r="B78" i="7"/>
  <c r="B79" i="7"/>
  <c r="B80" i="7"/>
  <c r="B81" i="7"/>
  <c r="B82" i="7"/>
  <c r="B83" i="7"/>
  <c r="B84" i="7"/>
  <c r="B85" i="7"/>
  <c r="B86" i="7"/>
  <c r="B87" i="7"/>
  <c r="B88" i="7"/>
  <c r="B89" i="7"/>
  <c r="B90" i="7"/>
  <c r="B91" i="7"/>
  <c r="B92" i="7"/>
  <c r="B93" i="7"/>
  <c r="B94" i="7"/>
  <c r="B77" i="7"/>
  <c r="B67" i="7"/>
  <c r="B68" i="7"/>
  <c r="B69" i="7"/>
  <c r="B70" i="7"/>
  <c r="B71" i="7"/>
  <c r="B72" i="7"/>
  <c r="B73" i="7"/>
  <c r="B74" i="7"/>
  <c r="B66" i="7"/>
  <c r="B59" i="7"/>
  <c r="B60" i="7"/>
  <c r="B61" i="7"/>
  <c r="B62" i="7"/>
  <c r="B63" i="7"/>
  <c r="B58" i="7"/>
  <c r="B40" i="6"/>
  <c r="B41" i="7"/>
  <c r="B43" i="7"/>
  <c r="B40" i="7"/>
  <c r="B39" i="7"/>
  <c r="B38" i="7"/>
  <c r="B37" i="7"/>
  <c r="B27" i="6"/>
  <c r="C27" i="6" s="1"/>
  <c r="B28" i="6"/>
  <c r="C28" i="6" s="1"/>
  <c r="B29" i="6"/>
  <c r="C29" i="6" s="1"/>
  <c r="B30" i="6"/>
  <c r="C30" i="6" s="1"/>
  <c r="B31" i="6"/>
  <c r="C31" i="6" s="1"/>
  <c r="B32" i="6"/>
  <c r="C32" i="6" s="1"/>
  <c r="B33" i="6"/>
  <c r="C33" i="6" s="1"/>
  <c r="B36" i="7"/>
  <c r="B27" i="7"/>
  <c r="C27" i="7" s="1"/>
  <c r="B28" i="7"/>
  <c r="C28" i="7" s="1"/>
  <c r="B29" i="7"/>
  <c r="C29" i="7" s="1"/>
  <c r="B30" i="7"/>
  <c r="C30" i="7" s="1"/>
  <c r="B31" i="7"/>
  <c r="C31" i="7" s="1"/>
  <c r="B32" i="7"/>
  <c r="B33" i="7"/>
  <c r="B26" i="7"/>
  <c r="C26" i="7" s="1"/>
  <c r="B20" i="7"/>
  <c r="C20" i="7" s="1"/>
  <c r="B21" i="7"/>
  <c r="C21" i="7" s="1"/>
  <c r="B22" i="7"/>
  <c r="C22" i="7" s="1"/>
  <c r="B23" i="7"/>
  <c r="C23" i="7" s="1"/>
  <c r="B19" i="7"/>
  <c r="C19" i="7" s="1"/>
  <c r="B10" i="7"/>
  <c r="C10" i="7" s="1"/>
  <c r="B11" i="7"/>
  <c r="C11" i="7" s="1"/>
  <c r="B12" i="7"/>
  <c r="C12" i="7" s="1"/>
  <c r="B13" i="7"/>
  <c r="C13" i="7" s="1"/>
  <c r="B14" i="7"/>
  <c r="B15" i="7"/>
  <c r="B16" i="7"/>
  <c r="B9" i="7"/>
  <c r="C9" i="7" s="1"/>
  <c r="B4" i="7"/>
  <c r="C4" i="7" s="1"/>
  <c r="B5" i="7"/>
  <c r="B6" i="7"/>
  <c r="B3" i="7"/>
  <c r="C3" i="7" s="1"/>
  <c r="B114" i="6"/>
  <c r="B115" i="6"/>
  <c r="B116" i="6"/>
  <c r="B117" i="6"/>
  <c r="B118" i="6"/>
  <c r="B119" i="6"/>
  <c r="B120" i="6"/>
  <c r="B121" i="6"/>
  <c r="B122" i="6"/>
  <c r="B123" i="6"/>
  <c r="B124" i="6"/>
  <c r="B125" i="6"/>
  <c r="B126" i="6"/>
  <c r="B127" i="6"/>
  <c r="B128" i="6"/>
  <c r="B129" i="6"/>
  <c r="B113" i="6"/>
  <c r="B94" i="6"/>
  <c r="B95" i="6"/>
  <c r="B96" i="6"/>
  <c r="B97" i="6"/>
  <c r="B98" i="6"/>
  <c r="B99" i="6"/>
  <c r="B100" i="6"/>
  <c r="B101" i="6"/>
  <c r="B102" i="6"/>
  <c r="B103" i="6"/>
  <c r="B104" i="6"/>
  <c r="B105" i="6"/>
  <c r="B106" i="6"/>
  <c r="B107" i="6"/>
  <c r="B108" i="6"/>
  <c r="B109" i="6"/>
  <c r="B110" i="6"/>
  <c r="B93" i="6"/>
  <c r="B87" i="6"/>
  <c r="B88" i="6"/>
  <c r="B89" i="6"/>
  <c r="B90" i="6"/>
  <c r="B84" i="6"/>
  <c r="B85" i="6"/>
  <c r="B86" i="6"/>
  <c r="B83" i="6"/>
  <c r="B76" i="6"/>
  <c r="B77" i="6"/>
  <c r="B78" i="6"/>
  <c r="B79" i="6"/>
  <c r="B80" i="6"/>
  <c r="B75" i="6"/>
  <c r="B37" i="6"/>
  <c r="B38" i="6"/>
  <c r="B39" i="6"/>
  <c r="B41" i="6"/>
  <c r="B42" i="6"/>
  <c r="B43" i="6"/>
  <c r="B36" i="6"/>
  <c r="B26" i="6"/>
  <c r="C26" i="6" s="1"/>
  <c r="B20" i="6"/>
  <c r="C20" i="6" s="1"/>
  <c r="B21" i="6"/>
  <c r="C21" i="6" s="1"/>
  <c r="B22" i="6"/>
  <c r="C22" i="6" s="1"/>
  <c r="B23" i="6"/>
  <c r="C23" i="6" s="1"/>
  <c r="B19" i="6"/>
  <c r="C19" i="6" s="1"/>
  <c r="B10" i="6"/>
  <c r="C10" i="6" s="1"/>
  <c r="B11" i="6"/>
  <c r="C11" i="6" s="1"/>
  <c r="B12" i="6"/>
  <c r="C12" i="6" s="1"/>
  <c r="B13" i="6"/>
  <c r="C13" i="6" s="1"/>
  <c r="B14" i="6"/>
  <c r="C14" i="6" s="1"/>
  <c r="B15" i="6"/>
  <c r="C15" i="6" s="1"/>
  <c r="B16" i="6"/>
  <c r="C16" i="6" s="1"/>
  <c r="B9" i="6"/>
  <c r="C9" i="6" s="1"/>
  <c r="B4" i="6"/>
  <c r="C4" i="6" s="1"/>
  <c r="B5" i="6"/>
  <c r="B6" i="6"/>
  <c r="B3" i="6"/>
  <c r="C3" i="6" s="1"/>
  <c r="E54" i="6"/>
  <c r="E53" i="6"/>
  <c r="E49" i="6"/>
  <c r="E52" i="6"/>
  <c r="E48" i="6"/>
  <c r="E51" i="6"/>
  <c r="E50" i="6"/>
</calcChain>
</file>

<file path=xl/sharedStrings.xml><?xml version="1.0" encoding="utf-8"?>
<sst xmlns="http://schemas.openxmlformats.org/spreadsheetml/2006/main" count="2248" uniqueCount="282">
  <si>
    <t>ID</t>
  </si>
  <si>
    <t>q1(（1/11） お客様の性別を教えてください。)</t>
  </si>
  <si>
    <t>q2(（2/11）お客様の年代を教えてください。)</t>
  </si>
  <si>
    <t>q3(（3/11）本日はどなたといらっしゃいましたか？)</t>
  </si>
  <si>
    <t>q4(（4/11）本日はどの交通手段でお越しになりましたか？)</t>
  </si>
  <si>
    <t>q5(（5/11）本日のイベントを何で知りましたか？)</t>
  </si>
  <si>
    <t>q5_etc(その他の方は具体的に教えてください)</t>
  </si>
  <si>
    <t>q6(（6/11）安城市では今後も移動販売を活用したマルシェの展開を検討しています。具体的に出店してほしい場所はどこですか？　)</t>
  </si>
  <si>
    <t>q7(（7/11）今後、どんなシチュエーションでキッチンカーを利用したいですか？（複数回答可）)</t>
  </si>
  <si>
    <t>q7_etc(その他の方は具体的に教えてください)</t>
  </si>
  <si>
    <t>q8(（8/11）どのようなジャンルの移動販売を利用したいですか？（複数回答可）)</t>
  </si>
  <si>
    <t>q8_etc(その他の方は具体的に教えてください)</t>
  </si>
  <si>
    <t>q9(（9/11）【安城市からの質問】三河安城でこんなことができたらいいな、こんなものが欲しい！という機能・機会を教えてください。 （最大4つまで）　　■説明：三河安城駅周辺には、多目的交流拠点（ステキプレイス）と呼ばれる民間の「大空間」が誕生する予定です。駅前広場や公園などの公共空間だけでなく、ステキプレイスなどの公共的空間も含めて、「まちをつかう」ことができるようになります。そこで！「三河安城でこんなことができたらいいな、こんなものが欲しい！という機能・機会」について、以下より最大４点選んでください。)</t>
  </si>
  <si>
    <t>q9_etc(その他の方は具体的に教えてください)</t>
  </si>
  <si>
    <t>q10(（10/11）【安城市からの質問】三河安城ですごす上で、「地域のためになる」と感じる機能・機会を教えてください。（最大2つまで）　　■説明：今後、持続可能な「安城市」を目指していくために、三河安城駅周辺はみんなで関わりあえる場となる必要があります。この「関わりあうことができる」場として、「地域のためになると感じる機能・機会」について、以下より最大２つ選んでください。)</t>
  </si>
  <si>
    <t>q10_etc(その他の方は具体的に教えてくださいn)</t>
  </si>
  <si>
    <t>q11(（11/11）その他ご意見やご感想などがあれば教えてください。)</t>
  </si>
  <si>
    <t>ユーザID</t>
  </si>
  <si>
    <t>回答日時</t>
  </si>
  <si>
    <t>男性</t>
  </si>
  <si>
    <t>30代</t>
  </si>
  <si>
    <t>ご家族</t>
  </si>
  <si>
    <t>徒歩</t>
  </si>
  <si>
    <t>広報誌</t>
  </si>
  <si>
    <t>休日のレジャー</t>
  </si>
  <si>
    <t>10代</t>
  </si>
  <si>
    <t>ご友人</t>
  </si>
  <si>
    <t>自転車</t>
  </si>
  <si>
    <t>通りすがり</t>
  </si>
  <si>
    <t>惣菜（唐揚げや焼き鳥など）,スイーツ（クレープやかき氷など）,飲み物（コーヒーやタピオカなど）</t>
  </si>
  <si>
    <t>インターネットに接続できる環境,軽食が食べられる場,コーヒーなどのソフトドリングが飲める場,勉強や研究ができる場所,友達とお話できる場,待ち合わせできる場</t>
  </si>
  <si>
    <t>女性</t>
  </si>
  <si>
    <t>インターネットに接続できる環境</t>
  </si>
  <si>
    <t>ひとり</t>
  </si>
  <si>
    <t>自家用車</t>
  </si>
  <si>
    <t>知人からの紹介</t>
  </si>
  <si>
    <t>主食（丼ものやラーメンなど）,惣菜（唐揚げや焼き鳥など）,飲み物（コーヒーやタピオカなど）</t>
  </si>
  <si>
    <t>職場の同僚</t>
  </si>
  <si>
    <t>無回答</t>
  </si>
  <si>
    <t>仕事終わりの一杯・食事</t>
  </si>
  <si>
    <t>20代</t>
  </si>
  <si>
    <t>チラシ</t>
  </si>
  <si>
    <t>買い物のついで</t>
  </si>
  <si>
    <t>惣菜（唐揚げや焼き鳥など）,飲み物（コーヒーやタピオカなど）</t>
  </si>
  <si>
    <t>軽食が食べられる場,コーヒーなどのソフトドリングが飲める場</t>
  </si>
  <si>
    <t>お弁当が食べられる場,コーヒーなどのソフトドリングが飲める場</t>
  </si>
  <si>
    <t>休日のレジャー,仕事終わりの一杯・食事</t>
  </si>
  <si>
    <t>50代</t>
  </si>
  <si>
    <t>主食（丼ものやラーメンなど）,惣菜（唐揚げや焼き鳥など）</t>
  </si>
  <si>
    <t>スイーツ（クレープやかき氷など）</t>
  </si>
  <si>
    <t>軽食が食べられる場</t>
  </si>
  <si>
    <t>友達とお話できる場</t>
  </si>
  <si>
    <t>40代</t>
  </si>
  <si>
    <t>SNS</t>
  </si>
  <si>
    <t>子供と遊べる場</t>
  </si>
  <si>
    <t>主食（丼ものやラーメンなど）,惣菜（唐揚げや焼き鳥など）,スイーツ（クレープやかき氷など）</t>
  </si>
  <si>
    <t>軽食が食べられる場,お酒が飲める場</t>
  </si>
  <si>
    <t>ポスター</t>
  </si>
  <si>
    <t>買い物のついで,仕事終わりの一杯・食事</t>
  </si>
  <si>
    <t>仕事の昼休み</t>
  </si>
  <si>
    <t>スイーツ（クレープやかき氷など）,飲み物（コーヒーやタピオカなど）</t>
  </si>
  <si>
    <t>デンパーク</t>
  </si>
  <si>
    <t>主食（丼ものやラーメンなど）,惣菜（唐揚げや焼き鳥など）,食材（野菜や豆腐など）</t>
  </si>
  <si>
    <t>仕事の昼休み,仕事終わりの一杯・食事</t>
  </si>
  <si>
    <t>主食（丼ものやラーメンなど）</t>
  </si>
  <si>
    <t>アンフォーレ</t>
  </si>
  <si>
    <t>主食（丼ものやラーメンなど）,スイーツ（クレープやかき氷など）,飲み物（コーヒーやタピオカなど）</t>
  </si>
  <si>
    <t>スポーツができる場,ライブができる・聞ける場</t>
  </si>
  <si>
    <t>インターネットに接続できる環境,軽食が食べられる場,お弁当が買える場</t>
  </si>
  <si>
    <t>電車</t>
  </si>
  <si>
    <t>インターネットに接続できる環境,軽食が食べられる場</t>
  </si>
  <si>
    <t>休日のレジャー,買い物のついで,仕事終わりの一杯・食事</t>
  </si>
  <si>
    <t>お酒が飲める場,スポーツができる場</t>
  </si>
  <si>
    <t>惣菜（唐揚げや焼き鳥など）</t>
  </si>
  <si>
    <t>特になし</t>
  </si>
  <si>
    <t>その他</t>
  </si>
  <si>
    <t>主食（丼ものやラーメンなど）,惣菜（唐揚げや焼き鳥など）,スイーツ（クレープやかき氷など）,飲み物（コーヒーやタピオカなど）</t>
  </si>
  <si>
    <t>軽食が食べられる場,お弁当が買える場,お弁当が食べられる場,コーヒーなどのソフトドリングが飲める場</t>
  </si>
  <si>
    <t>インターネットに接続できる環境,スポーツができる場</t>
  </si>
  <si>
    <t>主食（丼ものやラーメンなど）,飲み物（コーヒーやタピオカなど）</t>
  </si>
  <si>
    <t>三河安城駅</t>
  </si>
  <si>
    <t>忙しい日の夕食</t>
  </si>
  <si>
    <t>主食（丼ものやラーメンなど）,スイーツ（クレープやかき氷など）</t>
  </si>
  <si>
    <t>お酒が飲める場,ライブができる・聞ける場</t>
  </si>
  <si>
    <t>休日のレジャー,買い物のついで</t>
  </si>
  <si>
    <t>子供と遊べる場,友達とお話できる場</t>
  </si>
  <si>
    <t>スポーツができる場</t>
  </si>
  <si>
    <t>インターネットに接続できる環境,工作やものづくりが体験できる場</t>
  </si>
  <si>
    <t>ライブができる・聞ける場,友達とお話できる場</t>
  </si>
  <si>
    <t>惣菜（唐揚げや焼き鳥など）,スイーツ（クレープやかき氷など）</t>
  </si>
  <si>
    <t>ここ</t>
  </si>
  <si>
    <t>お弁当が買える場</t>
  </si>
  <si>
    <t>インターネットに接続できる環境,コーヒーなどのソフトドリングが飲める場</t>
  </si>
  <si>
    <t>インターネットに接続できる環境,友達とお話できる場</t>
  </si>
  <si>
    <t>スポーツができる場,観光情報を発信できる場</t>
  </si>
  <si>
    <t>休日のレジャー,忙しい日の夕食</t>
  </si>
  <si>
    <t>コーヒーなどのソフトドリングが飲める場</t>
  </si>
  <si>
    <t>軽食が食べられる場,スポーツができる場</t>
  </si>
  <si>
    <t>飲み物（コーヒーやタピオカなど）</t>
  </si>
  <si>
    <t>軽食が食べられる場,お弁当が買える場,お酒が飲める場</t>
  </si>
  <si>
    <t>60代</t>
  </si>
  <si>
    <t>軽食が食べられる場,お弁当が買える場</t>
  </si>
  <si>
    <t>忙しい日の夕食,仕事終わりの一杯・食事</t>
  </si>
  <si>
    <t>アルコール</t>
  </si>
  <si>
    <t>勉強や研究ができる場所,子供と遊べる場</t>
  </si>
  <si>
    <t>インターネットに接続できる環境,待ち合わせできる場</t>
  </si>
  <si>
    <t>休日のレジャー,買い物のついで,忙しい日の夕食</t>
  </si>
  <si>
    <t>インターネットに接続できる環境,軽食が食べられる場,コーヒーなどのソフトドリングが飲める場,友達とお話できる場</t>
  </si>
  <si>
    <t>軽食が食べられる場,子供と遊べる場</t>
  </si>
  <si>
    <t>コーヒーなどのソフトドリングが飲める場,友達とお話できる場</t>
  </si>
  <si>
    <t>観光情報を発信できる場</t>
  </si>
  <si>
    <t>主食（丼ものやラーメンなど）,惣菜（唐揚げや焼き鳥など）,スイーツ（クレープやかき氷など）,飲み物（コーヒーやタピオカなど）,食材（野菜や豆腐など）</t>
  </si>
  <si>
    <t>インターネットに接続できる環境,子供と遊べる場</t>
  </si>
  <si>
    <t>コーヒーなどのソフトドリングが飲める場,eSportsができる場</t>
  </si>
  <si>
    <t xml:space="preserve">アンフォーレ
</t>
  </si>
  <si>
    <t>rgQczB6BRUcBIVXi2IIBS8fdq7D3</t>
  </si>
  <si>
    <t>お弁当が買える場,コーヒーなどのソフトドリングが飲める場</t>
  </si>
  <si>
    <t>特にない</t>
  </si>
  <si>
    <t>インターネットに接続できる環境,お酒が飲める場</t>
  </si>
  <si>
    <t>お弁当が買える場,お弁当が食べられる場</t>
  </si>
  <si>
    <t>コーヒーなどのソフトドリングが飲める場,お酒が飲める場,子供と遊べる場,友達とお話できる場</t>
  </si>
  <si>
    <t>篠目公園</t>
  </si>
  <si>
    <t>主食（丼ものやラーメンなど）,食材（野菜や豆腐など）</t>
  </si>
  <si>
    <t>軽食が食べられる場,お弁当が食べられる場</t>
  </si>
  <si>
    <t>インターネットに接続できる環境,ライブができる・聞ける場</t>
  </si>
  <si>
    <t>体育館</t>
  </si>
  <si>
    <t>総合運動公園</t>
  </si>
  <si>
    <t>インターネットに接続できる環境,軽食が食べられる場,お弁当が買える場,お弁当が食べられる場,お酒が飲める場,工作やものづくりが体験できる場</t>
  </si>
  <si>
    <t>工作やものづくりが体験できる場,観光情報を発信できる場</t>
  </si>
  <si>
    <t>二本木小学校</t>
  </si>
  <si>
    <t>インターネットに接続できる環境,コーヒーなどのソフトドリングが飲める場,ライブができる・聞ける場,eSportsができる場</t>
  </si>
  <si>
    <t>定期的に今回のようなイベントが開かれると嬉しいです。</t>
  </si>
  <si>
    <t>三河安城駅近辺</t>
  </si>
  <si>
    <t>軽食が食べられる場,お弁当が買える場,お弁当が食べられる場,お酒が飲める場,観光情報を発信できる場</t>
  </si>
  <si>
    <t>インターネットに接続できる環境,軽食が食べられる場,お弁当が買える場,お弁当が食べられる場</t>
  </si>
  <si>
    <t>インターネットに接続できる環境,お弁当が買える場,ライブができる・聞ける場</t>
  </si>
  <si>
    <t>定期的に開催してくれると幸いです。</t>
  </si>
  <si>
    <t>GtNE5afTWbenAa1ILLahVqenwO02</t>
  </si>
  <si>
    <t>三河安城駅周辺</t>
  </si>
  <si>
    <t>お弁当が買える場,お弁当が食べられる場,コーヒーなどのソフトドリングが飲める場,ライブができる・聞ける場</t>
  </si>
  <si>
    <t>コーヒーなどのソフトドリングが飲める場,友達とお話できる場,待ち合わせできる場</t>
  </si>
  <si>
    <t>三河安城駅前</t>
  </si>
  <si>
    <t>家のちかく</t>
  </si>
  <si>
    <t>お弁当が買える場,お酒が飲める場,エクササイズイベントができる場</t>
  </si>
  <si>
    <t>勉強や研究ができる場所</t>
  </si>
  <si>
    <t>コーヒーなどのソフトドリングが飲める場,お酒が飲める場,エクササイズイベントができる場,スポーツができる場</t>
  </si>
  <si>
    <t>お酒が飲める場,スポーツができる場,ライブができる・聞ける場</t>
  </si>
  <si>
    <t>xZrIbyQR0wYB1UMR2sdzL8lek1p2</t>
  </si>
  <si>
    <t>インターネットに接続できる環境,軽食が食べられる場,工作やものづくりが体験できる場,子供と遊べる場</t>
  </si>
  <si>
    <t>インターネットに接続できる環境,子供と遊べる場,待ち合わせできる場</t>
  </si>
  <si>
    <t>ベランダから見えた</t>
  </si>
  <si>
    <t>駅近</t>
  </si>
  <si>
    <t>主食（丼ものやラーメンなど）,惣菜（唐揚げや焼き鳥など）,その他</t>
  </si>
  <si>
    <t>軽食が食べられる場,お弁当が買える場,お酒が飲める場,待ち合わせできる場</t>
  </si>
  <si>
    <t>駅前</t>
  </si>
  <si>
    <t>インターネットに接続できる環境,軽食が食べられる場,コーヒーなどのソフトドリングが飲める場,勉強や研究ができる場所</t>
  </si>
  <si>
    <t>JR安城駅前　アンフォーレ</t>
  </si>
  <si>
    <t>スポーツができる場,工作やものづくりが体験できる場,子供と遊べる場,友達とお話できる場</t>
  </si>
  <si>
    <t>コーヒーなどのソフトドリングが飲める場,お酒が飲める場,スポーツができる場,ライブができる・聞ける場,子供と遊べる場,友達とお話できる場,待ち合わせできる場,観光情報を発信できる場</t>
  </si>
  <si>
    <t>インターネットに接続できる環境,勉強や研究ができる場所,テレワークできる場,子供と遊べる場</t>
  </si>
  <si>
    <t>惣菜（唐揚げや焼き鳥など）,食材（野菜や豆腐など）,飲食以外の物販</t>
  </si>
  <si>
    <t>軽食が食べられる場,お弁当が食べられる場,工作やものづくりが体験できる場,子供と遊べる場</t>
  </si>
  <si>
    <t>インターネットに接続できる環境,コーヒーなどのソフトドリングが飲める場,お酒が飲める場,待ち合わせできる場</t>
  </si>
  <si>
    <t>軽食が食べられる場,コーヒーなどのソフトドリングが飲める場,工作やものづくりが体験できる場,子供と遊べる場</t>
  </si>
  <si>
    <t>50V0S7kMwrTs000ckzmZT6TM12y2</t>
  </si>
  <si>
    <t>インターネットに接続できる環境,軽食が食べられる場,eSportsができる場,子供と遊べる場</t>
  </si>
  <si>
    <t>やそう公園</t>
  </si>
  <si>
    <t>軽食が食べられる場,コーヒーなどのソフトドリングが飲める場,待ち合わせできる場</t>
  </si>
  <si>
    <t>インターネットに接続できる環境,軽食が食べられる場,待ち合わせできる場</t>
  </si>
  <si>
    <t>今回同様三河安城駅付近</t>
  </si>
  <si>
    <t>インターネットに接続できる環境,軽食が食べられる場,お弁当が買える場,お酒が飲める場</t>
  </si>
  <si>
    <t>FWZ1JYCrv4dP2ZmTiFc1w8ZNgxF3</t>
  </si>
  <si>
    <t>インターネットに接続できる環境,コーヒーなどのソフトドリングが飲める場,お酒が飲める場,子供と遊べる場</t>
  </si>
  <si>
    <t>ライブの音をもう少し控えた方がよいと思いました。</t>
  </si>
  <si>
    <t>インターネットに接続できる環境,軽食が食べられる場,お弁当が買える場,お酒が飲める場,ライブができる・聞ける場,テレワークできる場</t>
  </si>
  <si>
    <t>インターネットに接続できる環境,軽食が食べられる場,お弁当が買える場,お弁当が食べられる場,コーヒーなどのソフトドリングが飲める場,お酒が飲める場,エクササイズイベントができる場,スポーツができる場,工作やものづくりが体験できる場,子供と遊べる場,待ち合わせできる場</t>
  </si>
  <si>
    <t>無し</t>
  </si>
  <si>
    <t>わからないかな</t>
  </si>
  <si>
    <t>ウ～ン</t>
  </si>
  <si>
    <t>駅のそばの公園や空き地</t>
  </si>
  <si>
    <t>主食（丼ものやラーメンなど）,惣菜（唐揚げや焼き鳥など）,スイーツ（クレープやかき氷など）,飲食以外の物販</t>
  </si>
  <si>
    <t>インターネットに接続できる環境,お弁当が食べられる場,工作やものづくりが体験できる場,子供と遊べる場</t>
  </si>
  <si>
    <t>公園や空き地</t>
  </si>
  <si>
    <t>お弁当が食べられる場,ライブができる・聞ける場,eSportsができる場,子供と遊べる場</t>
  </si>
  <si>
    <t>無いです</t>
  </si>
  <si>
    <t>軽食が食べられる場,お弁当が買える場,スポーツができる場</t>
  </si>
  <si>
    <t>GXa0uyOrgXT8uEjfYlq9BBDETHf2</t>
  </si>
  <si>
    <t>軽食が食べられる場,お弁当が買える場,コーヒーなどのソフトドリングが飲める場,ライブができる・聞ける場</t>
  </si>
  <si>
    <t>お弁当が買える場,ライブができる・聞ける場,子供と遊べる場</t>
  </si>
  <si>
    <t>インターネットに接続できる環境,eSportsができる場,子供と遊べる場</t>
  </si>
  <si>
    <t>勉強や研究ができる場所,観光情報を発信できる場</t>
  </si>
  <si>
    <t>お酒が飲める場,子供と遊べる場</t>
  </si>
  <si>
    <t>矢総</t>
    <rPh sb="0" eb="1">
      <t>ヤ</t>
    </rPh>
    <rPh sb="1" eb="2">
      <t>ソウ</t>
    </rPh>
    <phoneticPr fontId="18"/>
  </si>
  <si>
    <t>ツイン</t>
    <phoneticPr fontId="18"/>
  </si>
  <si>
    <t>矢総</t>
    <rPh sb="0" eb="2">
      <t>ヤソウ</t>
    </rPh>
    <phoneticPr fontId="18"/>
  </si>
  <si>
    <t>Q1．お客様の性別を教えてください。</t>
    <rPh sb="4" eb="6">
      <t>キャクサマ</t>
    </rPh>
    <rPh sb="7" eb="9">
      <t>セイベツ</t>
    </rPh>
    <rPh sb="10" eb="11">
      <t>オシ</t>
    </rPh>
    <phoneticPr fontId="18"/>
  </si>
  <si>
    <t>男性</t>
    <rPh sb="0" eb="2">
      <t>ダンセイ</t>
    </rPh>
    <phoneticPr fontId="18"/>
  </si>
  <si>
    <t>女性</t>
    <rPh sb="0" eb="2">
      <t>ジョセイ</t>
    </rPh>
    <phoneticPr fontId="18"/>
  </si>
  <si>
    <t>その他</t>
    <rPh sb="2" eb="3">
      <t>ホカ</t>
    </rPh>
    <phoneticPr fontId="18"/>
  </si>
  <si>
    <t>無回答</t>
    <rPh sb="0" eb="3">
      <t>ムカイトウ</t>
    </rPh>
    <phoneticPr fontId="18"/>
  </si>
  <si>
    <t>Q2．お客様の年代を教えてください</t>
    <phoneticPr fontId="18"/>
  </si>
  <si>
    <t>10代</t>
    <phoneticPr fontId="18"/>
  </si>
  <si>
    <t>20代</t>
    <rPh sb="2" eb="3">
      <t>ダイ</t>
    </rPh>
    <phoneticPr fontId="18"/>
  </si>
  <si>
    <t>30代</t>
    <rPh sb="2" eb="3">
      <t>ダイ</t>
    </rPh>
    <phoneticPr fontId="18"/>
  </si>
  <si>
    <t>40代</t>
    <rPh sb="2" eb="3">
      <t>ダイ</t>
    </rPh>
    <phoneticPr fontId="18"/>
  </si>
  <si>
    <t>50代</t>
    <rPh sb="2" eb="3">
      <t>ダイ</t>
    </rPh>
    <phoneticPr fontId="18"/>
  </si>
  <si>
    <t>60代</t>
    <rPh sb="2" eb="3">
      <t>ダイ</t>
    </rPh>
    <phoneticPr fontId="18"/>
  </si>
  <si>
    <t>70代以上</t>
    <rPh sb="2" eb="5">
      <t>ダイイジョウ</t>
    </rPh>
    <phoneticPr fontId="18"/>
  </si>
  <si>
    <t>Q3．本日はどなたといらっしゃいましたか？</t>
    <phoneticPr fontId="18"/>
  </si>
  <si>
    <t>ご家族</t>
    <phoneticPr fontId="18"/>
  </si>
  <si>
    <t>ご友人</t>
    <phoneticPr fontId="18"/>
  </si>
  <si>
    <t>職場の同僚</t>
    <rPh sb="3" eb="5">
      <t>ドウリョウ</t>
    </rPh>
    <phoneticPr fontId="18"/>
  </si>
  <si>
    <t>ひとり</t>
    <phoneticPr fontId="18"/>
  </si>
  <si>
    <t>Q4．本日はどの交通手段でお越しになりましたか？</t>
    <phoneticPr fontId="18"/>
  </si>
  <si>
    <t>徒歩</t>
    <rPh sb="0" eb="2">
      <t>トホ</t>
    </rPh>
    <phoneticPr fontId="18"/>
  </si>
  <si>
    <t>自転車</t>
    <rPh sb="0" eb="3">
      <t>ジテンシャ</t>
    </rPh>
    <phoneticPr fontId="18"/>
  </si>
  <si>
    <t>自家用車</t>
    <rPh sb="0" eb="4">
      <t>ジカヨウシャ</t>
    </rPh>
    <phoneticPr fontId="18"/>
  </si>
  <si>
    <t>バス</t>
    <phoneticPr fontId="18"/>
  </si>
  <si>
    <t>タクシー</t>
    <phoneticPr fontId="18"/>
  </si>
  <si>
    <t>電車</t>
    <rPh sb="0" eb="2">
      <t>デンシャ</t>
    </rPh>
    <phoneticPr fontId="18"/>
  </si>
  <si>
    <t>Q5．本日のイベントを何で知りましたか？</t>
    <phoneticPr fontId="18"/>
  </si>
  <si>
    <t>ポスター</t>
    <phoneticPr fontId="18"/>
  </si>
  <si>
    <t>チラシ</t>
    <phoneticPr fontId="18"/>
  </si>
  <si>
    <t>SNS</t>
    <phoneticPr fontId="18"/>
  </si>
  <si>
    <t>広報誌</t>
    <rPh sb="0" eb="3">
      <t>コウホウシ</t>
    </rPh>
    <phoneticPr fontId="18"/>
  </si>
  <si>
    <t>通りすがり</t>
    <rPh sb="0" eb="1">
      <t>トオ</t>
    </rPh>
    <phoneticPr fontId="18"/>
  </si>
  <si>
    <t>Q6．安城市では今後も移動販売を活用したマルシェの展開を検討しています
具体的に出店してほしい場所はどこですか？　</t>
    <phoneticPr fontId="18"/>
  </si>
  <si>
    <t>篠目公園</t>
    <rPh sb="0" eb="2">
      <t>シノメ</t>
    </rPh>
    <rPh sb="2" eb="4">
      <t>コウエン</t>
    </rPh>
    <phoneticPr fontId="18"/>
  </si>
  <si>
    <t>デンパーク</t>
    <phoneticPr fontId="18"/>
  </si>
  <si>
    <t>アンフォーレ</t>
    <phoneticPr fontId="18"/>
  </si>
  <si>
    <t>Q7．どんなシチュエーションでキッチンカーを利用したいですか？</t>
    <phoneticPr fontId="18"/>
  </si>
  <si>
    <t>休日のレジャー</t>
    <phoneticPr fontId="18"/>
  </si>
  <si>
    <t>仕事の昼休み</t>
    <phoneticPr fontId="18"/>
  </si>
  <si>
    <t>買い物のついで</t>
    <phoneticPr fontId="18"/>
  </si>
  <si>
    <t>忙しい日の夕食</t>
    <phoneticPr fontId="18"/>
  </si>
  <si>
    <t>仕事終わりの一杯・食事</t>
    <rPh sb="6" eb="8">
      <t>イッパイ</t>
    </rPh>
    <rPh sb="9" eb="11">
      <t>ショクジ</t>
    </rPh>
    <phoneticPr fontId="18"/>
  </si>
  <si>
    <t>その他</t>
    <phoneticPr fontId="18"/>
  </si>
  <si>
    <t>Q8.どのようなジャンルの移動販売を利用したいですか？</t>
    <phoneticPr fontId="18"/>
  </si>
  <si>
    <t>惣菜（唐揚げや焼き鳥など）</t>
    <phoneticPr fontId="18"/>
  </si>
  <si>
    <t>スイーツ（クレープやかき氷など）</t>
    <phoneticPr fontId="18"/>
  </si>
  <si>
    <t>食材（野菜や豆腐など）</t>
    <phoneticPr fontId="18"/>
  </si>
  <si>
    <t>飲食以外の物販</t>
    <phoneticPr fontId="18"/>
  </si>
  <si>
    <t>飲食以外のサービス</t>
  </si>
  <si>
    <t>Q9．「三河安城でこんなことができたらいいな、こんなものが欲しい！という機能・機会」</t>
    <phoneticPr fontId="18"/>
  </si>
  <si>
    <t>インターネットに接続できる環境</t>
    <phoneticPr fontId="18"/>
  </si>
  <si>
    <t>お弁当が食べられる場</t>
  </si>
  <si>
    <t>コーヒーなどのソフトドリングが飲める場</t>
    <phoneticPr fontId="18"/>
  </si>
  <si>
    <t>お酒が飲める場</t>
    <phoneticPr fontId="18"/>
  </si>
  <si>
    <t>エクササイズイベントができる場</t>
    <phoneticPr fontId="18"/>
  </si>
  <si>
    <t>スポーツができる場</t>
    <phoneticPr fontId="18"/>
  </si>
  <si>
    <t>ライブができる・聞ける場</t>
    <phoneticPr fontId="18"/>
  </si>
  <si>
    <t>eSportsができる場</t>
    <phoneticPr fontId="18"/>
  </si>
  <si>
    <t>勉強や研究ができる場所</t>
    <phoneticPr fontId="18"/>
  </si>
  <si>
    <t>工作やものづくりが体験できる場</t>
    <phoneticPr fontId="18"/>
  </si>
  <si>
    <t>テレワークできる場</t>
  </si>
  <si>
    <t>子供と遊べる場</t>
    <phoneticPr fontId="18"/>
  </si>
  <si>
    <t>待ち合わせできる場</t>
    <phoneticPr fontId="18"/>
  </si>
  <si>
    <t>観光情報を発信できる場</t>
    <phoneticPr fontId="18"/>
  </si>
  <si>
    <t>Q10．「関わりあうことができる」場として、「地域のためになると感じる機能・機会」について</t>
    <phoneticPr fontId="18"/>
  </si>
  <si>
    <t>多世代の人と交流できる場</t>
    <rPh sb="0" eb="3">
      <t>タセダイ</t>
    </rPh>
    <rPh sb="4" eb="5">
      <t>ヒト</t>
    </rPh>
    <rPh sb="6" eb="8">
      <t>コウリュウ</t>
    </rPh>
    <rPh sb="11" eb="12">
      <t>バ</t>
    </rPh>
    <phoneticPr fontId="18"/>
  </si>
  <si>
    <t>ベランダから見えた</t>
    <rPh sb="6" eb="7">
      <t>ミ</t>
    </rPh>
    <phoneticPr fontId="18"/>
  </si>
  <si>
    <t>矢総公園</t>
    <rPh sb="0" eb="4">
      <t>ヤソウコウエン</t>
    </rPh>
    <phoneticPr fontId="18"/>
  </si>
  <si>
    <t>三河安城駅周辺</t>
    <phoneticPr fontId="18"/>
  </si>
  <si>
    <t>JR安城駅前</t>
    <phoneticPr fontId="18"/>
  </si>
  <si>
    <t>三河安城駅周辺</t>
    <rPh sb="0" eb="7">
      <t>ミカワアンジョウエキシュウヘン</t>
    </rPh>
    <phoneticPr fontId="18"/>
  </si>
  <si>
    <t>三河安城駅周辺</t>
    <rPh sb="5" eb="7">
      <t>シュウヘン</t>
    </rPh>
    <phoneticPr fontId="18"/>
  </si>
  <si>
    <t>JR安城駅前</t>
    <rPh sb="2" eb="5">
      <t>アンジョウエキ</t>
    </rPh>
    <rPh sb="5" eb="6">
      <t>マエ</t>
    </rPh>
    <phoneticPr fontId="18"/>
  </si>
  <si>
    <t>二本木小学校</t>
    <rPh sb="0" eb="6">
      <t>ニホンギショウガッコウ</t>
    </rPh>
    <phoneticPr fontId="18"/>
  </si>
  <si>
    <t>総合運動公園</t>
    <rPh sb="0" eb="6">
      <t>ソウゴウウンドウコウエン</t>
    </rPh>
    <phoneticPr fontId="18"/>
  </si>
  <si>
    <t>駅のそばの公園や空き地</t>
    <phoneticPr fontId="18"/>
  </si>
  <si>
    <t>食材（野菜や豆腐など）</t>
  </si>
  <si>
    <t>飲食以外の物販</t>
  </si>
  <si>
    <t>主食（丼ものやラーメンなど）</t>
    <phoneticPr fontId="18"/>
  </si>
  <si>
    <t>飲み物（コーヒーやタピオカなど）</t>
    <phoneticPr fontId="18"/>
  </si>
  <si>
    <t>アルコール</t>
    <phoneticPr fontId="18"/>
  </si>
  <si>
    <t>お酒が飲める場</t>
  </si>
  <si>
    <t>工作やものづくりが体験できる場</t>
  </si>
  <si>
    <t>ライブができる・聞ける場</t>
  </si>
  <si>
    <t>eSportsができる場</t>
  </si>
  <si>
    <t>エクササイズイベントができる場</t>
  </si>
  <si>
    <t>待ち合わせできる場</t>
  </si>
  <si>
    <t>知人からの紹介</t>
    <rPh sb="0" eb="2">
      <t>チジン</t>
    </rPh>
    <rPh sb="5" eb="7">
      <t>ショウカイ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</si>
</sst>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9"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9" fontId="1" fillId="0" borderId="0" applyFont="0" applyFill="0" applyBorder="0" applyAlignment="0" applyProtection="0">
      <alignment vertical="center"/>
    </xf>
  </cellStyleXfs>
  <cellXfs count="9">
    <xf numFmtId="0" fontId="0" fillId="0" borderId="0" xfId="0">
      <alignment vertical="center"/>
    </xf>
    <xf numFmtId="22" fontId="0" fillId="0" borderId="0" xfId="0" applyNumberFormat="1">
      <alignment vertical="center"/>
    </xf>
    <xf numFmtId="0" fontId="0" fillId="0" borderId="0" xfId="0" applyAlignment="1">
      <alignment vertical="center" wrapText="1"/>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0" xfId="0" applyBorder="1" applyAlignment="1">
      <alignment vertical="center" wrapText="1"/>
    </xf>
    <xf numFmtId="176" fontId="0" fillId="0" borderId="0" xfId="42" applyNumberFormat="1" applyFont="1">
      <alignment vertical="center"/>
    </xf>
    <xf numFmtId="0" fontId="0" fillId="0" borderId="0" xfId="0" applyBorder="1">
      <alignmen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xfId="42" builtinId="5"/>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875-4970-A31B-FDDF2CDBA26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875-4970-A31B-FDDF2CDBA26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875-4970-A31B-FDDF2CDBA263}"/>
              </c:ext>
            </c:extLst>
          </c:dPt>
          <c:cat>
            <c:strRef>
              <c:f>'矢総公園（集計用）'!$A$3:$A$5</c:f>
              <c:strCache>
                <c:ptCount val="3"/>
                <c:pt idx="0">
                  <c:v>男性</c:v>
                </c:pt>
                <c:pt idx="1">
                  <c:v>女性</c:v>
                </c:pt>
                <c:pt idx="2">
                  <c:v>その他</c:v>
                </c:pt>
              </c:strCache>
            </c:strRef>
          </c:cat>
          <c:val>
            <c:numRef>
              <c:f>'矢総公園（集計用）'!$B$3:$B$5</c:f>
              <c:numCache>
                <c:formatCode>General</c:formatCode>
                <c:ptCount val="3"/>
                <c:pt idx="0">
                  <c:v>19</c:v>
                </c:pt>
                <c:pt idx="1">
                  <c:v>33</c:v>
                </c:pt>
                <c:pt idx="2">
                  <c:v>0</c:v>
                </c:pt>
              </c:numCache>
            </c:numRef>
          </c:val>
          <c:extLst>
            <c:ext xmlns:c16="http://schemas.microsoft.com/office/drawing/2014/chart" uri="{C3380CC4-5D6E-409C-BE32-E72D297353CC}">
              <c16:uniqueId val="{00000006-1875-4970-A31B-FDDF2CDBA263}"/>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clustered"/>
        <c:varyColors val="0"/>
        <c:ser>
          <c:idx val="0"/>
          <c:order val="0"/>
          <c:spPr>
            <a:solidFill>
              <a:schemeClr val="accent1"/>
            </a:solidFill>
            <a:ln>
              <a:noFill/>
            </a:ln>
            <a:effectLst/>
          </c:spPr>
          <c:invertIfNegative val="0"/>
          <c:cat>
            <c:strRef>
              <c:f>'矢総公園（集計用）'!$A$113:$A$130</c:f>
              <c:strCache>
                <c:ptCount val="18"/>
                <c:pt idx="0">
                  <c:v>インターネットに接続できる環境</c:v>
                </c:pt>
                <c:pt idx="1">
                  <c:v>軽食が食べられる場</c:v>
                </c:pt>
                <c:pt idx="2">
                  <c:v>お弁当が買える場</c:v>
                </c:pt>
                <c:pt idx="3">
                  <c:v>お弁当が食べられる場</c:v>
                </c:pt>
                <c:pt idx="4">
                  <c:v>コーヒーなどのソフトドリングが飲める場</c:v>
                </c:pt>
                <c:pt idx="5">
                  <c:v>お酒が飲める場</c:v>
                </c:pt>
                <c:pt idx="6">
                  <c:v>エクササイズイベントができる場</c:v>
                </c:pt>
                <c:pt idx="7">
                  <c:v>スポーツができる場</c:v>
                </c:pt>
                <c:pt idx="8">
                  <c:v>ライブができる・聞ける場</c:v>
                </c:pt>
                <c:pt idx="9">
                  <c:v>eSportsができる場</c:v>
                </c:pt>
                <c:pt idx="10">
                  <c:v>勉強や研究ができる場所</c:v>
                </c:pt>
                <c:pt idx="11">
                  <c:v>工作やものづくりが体験できる場</c:v>
                </c:pt>
                <c:pt idx="12">
                  <c:v>テレワークできる場</c:v>
                </c:pt>
                <c:pt idx="13">
                  <c:v>子供と遊べる場</c:v>
                </c:pt>
                <c:pt idx="14">
                  <c:v>友達とお話できる場</c:v>
                </c:pt>
                <c:pt idx="15">
                  <c:v>待ち合わせできる場</c:v>
                </c:pt>
                <c:pt idx="16">
                  <c:v>観光情報を発信できる場</c:v>
                </c:pt>
                <c:pt idx="17">
                  <c:v>その他</c:v>
                </c:pt>
              </c:strCache>
            </c:strRef>
          </c:cat>
          <c:val>
            <c:numRef>
              <c:f>'矢総公園（集計用）'!$B$113:$B$130</c:f>
              <c:numCache>
                <c:formatCode>General</c:formatCode>
                <c:ptCount val="18"/>
                <c:pt idx="0">
                  <c:v>22</c:v>
                </c:pt>
                <c:pt idx="1">
                  <c:v>12</c:v>
                </c:pt>
                <c:pt idx="2">
                  <c:v>8</c:v>
                </c:pt>
                <c:pt idx="3">
                  <c:v>7</c:v>
                </c:pt>
                <c:pt idx="4">
                  <c:v>15</c:v>
                </c:pt>
                <c:pt idx="5">
                  <c:v>10</c:v>
                </c:pt>
                <c:pt idx="6">
                  <c:v>0</c:v>
                </c:pt>
                <c:pt idx="7">
                  <c:v>6</c:v>
                </c:pt>
                <c:pt idx="8">
                  <c:v>6</c:v>
                </c:pt>
                <c:pt idx="9">
                  <c:v>2</c:v>
                </c:pt>
                <c:pt idx="10">
                  <c:v>3</c:v>
                </c:pt>
                <c:pt idx="11">
                  <c:v>1</c:v>
                </c:pt>
                <c:pt idx="12">
                  <c:v>1</c:v>
                </c:pt>
                <c:pt idx="13">
                  <c:v>9</c:v>
                </c:pt>
                <c:pt idx="14">
                  <c:v>8</c:v>
                </c:pt>
                <c:pt idx="15">
                  <c:v>6</c:v>
                </c:pt>
                <c:pt idx="16">
                  <c:v>4</c:v>
                </c:pt>
                <c:pt idx="17">
                  <c:v>1</c:v>
                </c:pt>
              </c:numCache>
            </c:numRef>
          </c:val>
          <c:extLst>
            <c:ext xmlns:c16="http://schemas.microsoft.com/office/drawing/2014/chart" uri="{C3380CC4-5D6E-409C-BE32-E72D297353CC}">
              <c16:uniqueId val="{00000000-1033-41AB-AB96-1068E8ED3C6F}"/>
            </c:ext>
          </c:extLst>
        </c:ser>
        <c:dLbls>
          <c:showLegendKey val="0"/>
          <c:showVal val="0"/>
          <c:showCatName val="0"/>
          <c:showSerName val="0"/>
          <c:showPercent val="0"/>
          <c:showBubbleSize val="0"/>
        </c:dLbls>
        <c:gapWidth val="182"/>
        <c:axId val="541965376"/>
        <c:axId val="540969920"/>
      </c:barChart>
      <c:catAx>
        <c:axId val="54196537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40969920"/>
        <c:crosses val="autoZero"/>
        <c:auto val="1"/>
        <c:lblAlgn val="ctr"/>
        <c:lblOffset val="100"/>
        <c:noMultiLvlLbl val="0"/>
      </c:catAx>
      <c:valAx>
        <c:axId val="54096992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4196537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CFD-4307-8049-982AE4DAF42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CFD-4307-8049-982AE4DAF42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CFD-4307-8049-982AE4DAF42C}"/>
              </c:ext>
            </c:extLst>
          </c:dPt>
          <c:cat>
            <c:strRef>
              <c:f>'ツインパーク（集計用）'!$A$3:$A$5</c:f>
              <c:strCache>
                <c:ptCount val="3"/>
                <c:pt idx="0">
                  <c:v>男性</c:v>
                </c:pt>
                <c:pt idx="1">
                  <c:v>女性</c:v>
                </c:pt>
                <c:pt idx="2">
                  <c:v>その他</c:v>
                </c:pt>
              </c:strCache>
            </c:strRef>
          </c:cat>
          <c:val>
            <c:numRef>
              <c:f>'ツインパーク（集計用）'!$B$3:$B$5</c:f>
              <c:numCache>
                <c:formatCode>General</c:formatCode>
                <c:ptCount val="3"/>
                <c:pt idx="0">
                  <c:v>3</c:v>
                </c:pt>
                <c:pt idx="1">
                  <c:v>9</c:v>
                </c:pt>
                <c:pt idx="2">
                  <c:v>0</c:v>
                </c:pt>
              </c:numCache>
            </c:numRef>
          </c:val>
          <c:extLst>
            <c:ext xmlns:c16="http://schemas.microsoft.com/office/drawing/2014/chart" uri="{C3380CC4-5D6E-409C-BE32-E72D297353CC}">
              <c16:uniqueId val="{00000006-4CFD-4307-8049-982AE4DAF42C}"/>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AF1-491D-947E-8AF01459F41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AF1-491D-947E-8AF01459F41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AF1-491D-947E-8AF01459F41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AF1-491D-947E-8AF01459F41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AF1-491D-947E-8AF01459F41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DAF1-491D-947E-8AF01459F41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DAF1-491D-947E-8AF01459F417}"/>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DAF1-491D-947E-8AF01459F417}"/>
              </c:ext>
            </c:extLst>
          </c:dPt>
          <c:cat>
            <c:strRef>
              <c:f>'ツインパーク（集計用）'!$A$9:$A$16</c:f>
              <c:strCache>
                <c:ptCount val="8"/>
                <c:pt idx="0">
                  <c:v>10代</c:v>
                </c:pt>
                <c:pt idx="1">
                  <c:v>20代</c:v>
                </c:pt>
                <c:pt idx="2">
                  <c:v>30代</c:v>
                </c:pt>
                <c:pt idx="3">
                  <c:v>40代</c:v>
                </c:pt>
                <c:pt idx="4">
                  <c:v>50代</c:v>
                </c:pt>
                <c:pt idx="5">
                  <c:v>60代</c:v>
                </c:pt>
                <c:pt idx="6">
                  <c:v>70代以上</c:v>
                </c:pt>
                <c:pt idx="7">
                  <c:v>無回答</c:v>
                </c:pt>
              </c:strCache>
            </c:strRef>
          </c:cat>
          <c:val>
            <c:numRef>
              <c:f>'ツインパーク（集計用）'!$B$9:$B$16</c:f>
              <c:numCache>
                <c:formatCode>General</c:formatCode>
                <c:ptCount val="8"/>
                <c:pt idx="0">
                  <c:v>1</c:v>
                </c:pt>
                <c:pt idx="1">
                  <c:v>4</c:v>
                </c:pt>
                <c:pt idx="2">
                  <c:v>4</c:v>
                </c:pt>
                <c:pt idx="3">
                  <c:v>2</c:v>
                </c:pt>
                <c:pt idx="4">
                  <c:v>1</c:v>
                </c:pt>
                <c:pt idx="5">
                  <c:v>0</c:v>
                </c:pt>
                <c:pt idx="6">
                  <c:v>0</c:v>
                </c:pt>
                <c:pt idx="7">
                  <c:v>0</c:v>
                </c:pt>
              </c:numCache>
            </c:numRef>
          </c:val>
          <c:extLst>
            <c:ext xmlns:c16="http://schemas.microsoft.com/office/drawing/2014/chart" uri="{C3380CC4-5D6E-409C-BE32-E72D297353CC}">
              <c16:uniqueId val="{00000010-DAF1-491D-947E-8AF01459F417}"/>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63F-4BEF-BF11-89DF9DFB16F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63F-4BEF-BF11-89DF9DFB16F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63F-4BEF-BF11-89DF9DFB16F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63F-4BEF-BF11-89DF9DFB16FD}"/>
              </c:ext>
            </c:extLst>
          </c:dPt>
          <c:cat>
            <c:strRef>
              <c:f>'ツインパーク（集計用）'!$A$19:$A$22</c:f>
              <c:strCache>
                <c:ptCount val="4"/>
                <c:pt idx="0">
                  <c:v>ご家族</c:v>
                </c:pt>
                <c:pt idx="1">
                  <c:v>ご友人</c:v>
                </c:pt>
                <c:pt idx="2">
                  <c:v>職場の同僚</c:v>
                </c:pt>
                <c:pt idx="3">
                  <c:v>ひとり</c:v>
                </c:pt>
              </c:strCache>
            </c:strRef>
          </c:cat>
          <c:val>
            <c:numRef>
              <c:f>'ツインパーク（集計用）'!$B$19:$B$22</c:f>
              <c:numCache>
                <c:formatCode>General</c:formatCode>
                <c:ptCount val="4"/>
                <c:pt idx="0">
                  <c:v>7</c:v>
                </c:pt>
                <c:pt idx="1">
                  <c:v>1</c:v>
                </c:pt>
                <c:pt idx="2">
                  <c:v>1</c:v>
                </c:pt>
                <c:pt idx="3">
                  <c:v>3</c:v>
                </c:pt>
              </c:numCache>
            </c:numRef>
          </c:val>
          <c:extLst>
            <c:ext xmlns:c16="http://schemas.microsoft.com/office/drawing/2014/chart" uri="{C3380CC4-5D6E-409C-BE32-E72D297353CC}">
              <c16:uniqueId val="{00000008-663F-4BEF-BF11-89DF9DFB16FD}"/>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85C-4D16-90F1-C2FFBA8F9BD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85C-4D16-90F1-C2FFBA8F9BD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85C-4D16-90F1-C2FFBA8F9BD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85C-4D16-90F1-C2FFBA8F9BD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85C-4D16-90F1-C2FFBA8F9BD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A85C-4D16-90F1-C2FFBA8F9BDA}"/>
              </c:ext>
            </c:extLst>
          </c:dPt>
          <c:cat>
            <c:strRef>
              <c:f>'ツインパーク（集計用）'!$A$26:$A$31</c:f>
              <c:strCache>
                <c:ptCount val="6"/>
                <c:pt idx="0">
                  <c:v>徒歩</c:v>
                </c:pt>
                <c:pt idx="1">
                  <c:v>自転車</c:v>
                </c:pt>
                <c:pt idx="2">
                  <c:v>自家用車</c:v>
                </c:pt>
                <c:pt idx="3">
                  <c:v>バス</c:v>
                </c:pt>
                <c:pt idx="4">
                  <c:v>タクシー</c:v>
                </c:pt>
                <c:pt idx="5">
                  <c:v>電車</c:v>
                </c:pt>
              </c:strCache>
            </c:strRef>
          </c:cat>
          <c:val>
            <c:numRef>
              <c:f>'ツインパーク（集計用）'!$B$26:$B$31</c:f>
              <c:numCache>
                <c:formatCode>General</c:formatCode>
                <c:ptCount val="6"/>
                <c:pt idx="0">
                  <c:v>6</c:v>
                </c:pt>
                <c:pt idx="1">
                  <c:v>1</c:v>
                </c:pt>
                <c:pt idx="2">
                  <c:v>4</c:v>
                </c:pt>
                <c:pt idx="3">
                  <c:v>0</c:v>
                </c:pt>
                <c:pt idx="4">
                  <c:v>0</c:v>
                </c:pt>
                <c:pt idx="5">
                  <c:v>1</c:v>
                </c:pt>
              </c:numCache>
            </c:numRef>
          </c:val>
          <c:extLst>
            <c:ext xmlns:c16="http://schemas.microsoft.com/office/drawing/2014/chart" uri="{C3380CC4-5D6E-409C-BE32-E72D297353CC}">
              <c16:uniqueId val="{0000000C-A85C-4D16-90F1-C2FFBA8F9BD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clustered"/>
        <c:varyColors val="0"/>
        <c:ser>
          <c:idx val="0"/>
          <c:order val="0"/>
          <c:spPr>
            <a:solidFill>
              <a:schemeClr val="accent1"/>
            </a:solidFill>
            <a:ln>
              <a:noFill/>
            </a:ln>
            <a:effectLst/>
          </c:spPr>
          <c:invertIfNegative val="0"/>
          <c:val>
            <c:numRef>
              <c:f>ツインパーク2!#REF!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ツインパーク2!#REF!</c15:sqref>
                        </c15:formulaRef>
                      </c:ext>
                    </c:extLst>
                  </c:multiLvlStrRef>
                </c15:cat>
              </c15:filteredCategoryTitle>
            </c:ext>
            <c:ext xmlns:c16="http://schemas.microsoft.com/office/drawing/2014/chart" uri="{C3380CC4-5D6E-409C-BE32-E72D297353CC}">
              <c16:uniqueId val="{00000000-33F8-434C-A105-BB236090CA70}"/>
            </c:ext>
          </c:extLst>
        </c:ser>
        <c:dLbls>
          <c:showLegendKey val="0"/>
          <c:showVal val="0"/>
          <c:showCatName val="0"/>
          <c:showSerName val="0"/>
          <c:showPercent val="0"/>
          <c:showBubbleSize val="0"/>
        </c:dLbls>
        <c:gapWidth val="182"/>
        <c:axId val="1194187791"/>
        <c:axId val="1194188207"/>
      </c:barChart>
      <c:catAx>
        <c:axId val="119418779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194188207"/>
        <c:crosses val="autoZero"/>
        <c:auto val="1"/>
        <c:lblAlgn val="ctr"/>
        <c:lblOffset val="100"/>
        <c:noMultiLvlLbl val="0"/>
      </c:catAx>
      <c:valAx>
        <c:axId val="119418820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19418779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clustered"/>
        <c:varyColors val="0"/>
        <c:ser>
          <c:idx val="0"/>
          <c:order val="0"/>
          <c:spPr>
            <a:solidFill>
              <a:schemeClr val="accent1"/>
            </a:solidFill>
            <a:ln>
              <a:noFill/>
            </a:ln>
            <a:effectLst/>
          </c:spPr>
          <c:invertIfNegative val="0"/>
          <c:cat>
            <c:strRef>
              <c:f>'ツインパーク（集計用）'!$A$36:$A$42</c:f>
              <c:strCache>
                <c:ptCount val="7"/>
                <c:pt idx="0">
                  <c:v>ポスター</c:v>
                </c:pt>
                <c:pt idx="1">
                  <c:v>チラシ</c:v>
                </c:pt>
                <c:pt idx="2">
                  <c:v>SNS</c:v>
                </c:pt>
                <c:pt idx="3">
                  <c:v>広報誌</c:v>
                </c:pt>
                <c:pt idx="4">
                  <c:v>知人からの紹介</c:v>
                </c:pt>
                <c:pt idx="5">
                  <c:v>通りすがり</c:v>
                </c:pt>
                <c:pt idx="6">
                  <c:v>その他</c:v>
                </c:pt>
              </c:strCache>
            </c:strRef>
          </c:cat>
          <c:val>
            <c:numRef>
              <c:f>'ツインパーク（集計用）'!$B$36:$B$42</c:f>
              <c:numCache>
                <c:formatCode>General</c:formatCode>
                <c:ptCount val="7"/>
                <c:pt idx="0">
                  <c:v>0</c:v>
                </c:pt>
                <c:pt idx="1">
                  <c:v>8</c:v>
                </c:pt>
                <c:pt idx="2">
                  <c:v>0</c:v>
                </c:pt>
                <c:pt idx="3">
                  <c:v>0</c:v>
                </c:pt>
                <c:pt idx="4">
                  <c:v>3</c:v>
                </c:pt>
                <c:pt idx="5">
                  <c:v>0</c:v>
                </c:pt>
                <c:pt idx="6">
                  <c:v>1</c:v>
                </c:pt>
              </c:numCache>
            </c:numRef>
          </c:val>
          <c:extLst>
            <c:ext xmlns:c16="http://schemas.microsoft.com/office/drawing/2014/chart" uri="{C3380CC4-5D6E-409C-BE32-E72D297353CC}">
              <c16:uniqueId val="{00000000-FED3-4DF6-96E0-E4269193AA1A}"/>
            </c:ext>
          </c:extLst>
        </c:ser>
        <c:dLbls>
          <c:showLegendKey val="0"/>
          <c:showVal val="0"/>
          <c:showCatName val="0"/>
          <c:showSerName val="0"/>
          <c:showPercent val="0"/>
          <c:showBubbleSize val="0"/>
        </c:dLbls>
        <c:gapWidth val="182"/>
        <c:axId val="1935165759"/>
        <c:axId val="1935156607"/>
      </c:barChart>
      <c:catAx>
        <c:axId val="193516575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35156607"/>
        <c:crosses val="autoZero"/>
        <c:auto val="1"/>
        <c:lblAlgn val="ctr"/>
        <c:lblOffset val="100"/>
        <c:noMultiLvlLbl val="0"/>
      </c:catAx>
      <c:valAx>
        <c:axId val="193515660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3516575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clustered"/>
        <c:varyColors val="0"/>
        <c:ser>
          <c:idx val="0"/>
          <c:order val="0"/>
          <c:spPr>
            <a:solidFill>
              <a:schemeClr val="accent1"/>
            </a:solidFill>
            <a:ln>
              <a:noFill/>
            </a:ln>
            <a:effectLst/>
          </c:spPr>
          <c:invertIfNegative val="0"/>
          <c:cat>
            <c:strRef>
              <c:f>'ツインパーク（集計用）'!$D$48:$D$49</c:f>
              <c:strCache>
                <c:ptCount val="2"/>
                <c:pt idx="0">
                  <c:v>矢総公園</c:v>
                </c:pt>
                <c:pt idx="1">
                  <c:v>アンフォーレ</c:v>
                </c:pt>
              </c:strCache>
            </c:strRef>
          </c:cat>
          <c:val>
            <c:numRef>
              <c:f>'ツインパーク（集計用）'!$E$48:$E$49</c:f>
              <c:numCache>
                <c:formatCode>General</c:formatCode>
                <c:ptCount val="2"/>
                <c:pt idx="0">
                  <c:v>1</c:v>
                </c:pt>
                <c:pt idx="1">
                  <c:v>4</c:v>
                </c:pt>
              </c:numCache>
            </c:numRef>
          </c:val>
          <c:extLst>
            <c:ext xmlns:c16="http://schemas.microsoft.com/office/drawing/2014/chart" uri="{C3380CC4-5D6E-409C-BE32-E72D297353CC}">
              <c16:uniqueId val="{00000000-D985-4872-88AA-8F2A75D6B090}"/>
            </c:ext>
          </c:extLst>
        </c:ser>
        <c:dLbls>
          <c:showLegendKey val="0"/>
          <c:showVal val="0"/>
          <c:showCatName val="0"/>
          <c:showSerName val="0"/>
          <c:showPercent val="0"/>
          <c:showBubbleSize val="0"/>
        </c:dLbls>
        <c:gapWidth val="182"/>
        <c:axId val="758026128"/>
        <c:axId val="758026544"/>
      </c:barChart>
      <c:catAx>
        <c:axId val="7580261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8026544"/>
        <c:crosses val="autoZero"/>
        <c:auto val="1"/>
        <c:lblAlgn val="ctr"/>
        <c:lblOffset val="100"/>
        <c:noMultiLvlLbl val="0"/>
      </c:catAx>
      <c:valAx>
        <c:axId val="75802654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80261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clustered"/>
        <c:varyColors val="0"/>
        <c:ser>
          <c:idx val="0"/>
          <c:order val="0"/>
          <c:spPr>
            <a:solidFill>
              <a:schemeClr val="accent1"/>
            </a:solidFill>
            <a:ln>
              <a:noFill/>
            </a:ln>
            <a:effectLst/>
          </c:spPr>
          <c:invertIfNegative val="0"/>
          <c:cat>
            <c:strRef>
              <c:f>'ツインパーク（集計用）'!$A$58:$A$63</c:f>
              <c:strCache>
                <c:ptCount val="6"/>
                <c:pt idx="0">
                  <c:v>休日のレジャー</c:v>
                </c:pt>
                <c:pt idx="1">
                  <c:v>仕事の昼休み</c:v>
                </c:pt>
                <c:pt idx="2">
                  <c:v>買い物のついで</c:v>
                </c:pt>
                <c:pt idx="3">
                  <c:v>忙しい日の夕食</c:v>
                </c:pt>
                <c:pt idx="4">
                  <c:v>仕事終わりの一杯・食事</c:v>
                </c:pt>
                <c:pt idx="5">
                  <c:v>その他</c:v>
                </c:pt>
              </c:strCache>
            </c:strRef>
          </c:cat>
          <c:val>
            <c:numRef>
              <c:f>'ツインパーク（集計用）'!$B$58:$B$63</c:f>
              <c:numCache>
                <c:formatCode>General</c:formatCode>
                <c:ptCount val="6"/>
                <c:pt idx="0">
                  <c:v>5</c:v>
                </c:pt>
                <c:pt idx="1">
                  <c:v>0</c:v>
                </c:pt>
                <c:pt idx="2">
                  <c:v>3</c:v>
                </c:pt>
                <c:pt idx="3">
                  <c:v>1</c:v>
                </c:pt>
                <c:pt idx="4">
                  <c:v>1</c:v>
                </c:pt>
                <c:pt idx="5">
                  <c:v>0</c:v>
                </c:pt>
              </c:numCache>
            </c:numRef>
          </c:val>
          <c:extLst>
            <c:ext xmlns:c16="http://schemas.microsoft.com/office/drawing/2014/chart" uri="{C3380CC4-5D6E-409C-BE32-E72D297353CC}">
              <c16:uniqueId val="{00000000-8DB2-412C-ABDA-887EA8098727}"/>
            </c:ext>
          </c:extLst>
        </c:ser>
        <c:dLbls>
          <c:showLegendKey val="0"/>
          <c:showVal val="0"/>
          <c:showCatName val="0"/>
          <c:showSerName val="0"/>
          <c:showPercent val="0"/>
          <c:showBubbleSize val="0"/>
        </c:dLbls>
        <c:gapWidth val="182"/>
        <c:axId val="550997984"/>
        <c:axId val="551009632"/>
      </c:barChart>
      <c:catAx>
        <c:axId val="5509979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1009632"/>
        <c:crosses val="autoZero"/>
        <c:auto val="1"/>
        <c:lblAlgn val="ctr"/>
        <c:lblOffset val="100"/>
        <c:noMultiLvlLbl val="0"/>
      </c:catAx>
      <c:valAx>
        <c:axId val="55100963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09979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clustered"/>
        <c:varyColors val="0"/>
        <c:ser>
          <c:idx val="0"/>
          <c:order val="0"/>
          <c:spPr>
            <a:solidFill>
              <a:schemeClr val="accent1"/>
            </a:solidFill>
            <a:ln>
              <a:noFill/>
            </a:ln>
            <a:effectLst/>
          </c:spPr>
          <c:invertIfNegative val="0"/>
          <c:cat>
            <c:strRef>
              <c:f>'ツインパーク（集計用）'!$A$66:$A$72</c:f>
              <c:strCache>
                <c:ptCount val="7"/>
                <c:pt idx="0">
                  <c:v>主食（丼ものやラーメンなど）</c:v>
                </c:pt>
                <c:pt idx="1">
                  <c:v>惣菜（唐揚げや焼き鳥など）</c:v>
                </c:pt>
                <c:pt idx="2">
                  <c:v>スイーツ（クレープやかき氷など）</c:v>
                </c:pt>
                <c:pt idx="3">
                  <c:v>食材（野菜や豆腐など）</c:v>
                </c:pt>
                <c:pt idx="4">
                  <c:v>飲み物（コーヒーやタピオカなど）</c:v>
                </c:pt>
                <c:pt idx="5">
                  <c:v>飲食以外の物販</c:v>
                </c:pt>
                <c:pt idx="6">
                  <c:v>飲食以外のサービス</c:v>
                </c:pt>
              </c:strCache>
            </c:strRef>
          </c:cat>
          <c:val>
            <c:numRef>
              <c:f>'ツインパーク（集計用）'!$B$66:$B$72</c:f>
              <c:numCache>
                <c:formatCode>General</c:formatCode>
                <c:ptCount val="7"/>
                <c:pt idx="0">
                  <c:v>6</c:v>
                </c:pt>
                <c:pt idx="1">
                  <c:v>6</c:v>
                </c:pt>
                <c:pt idx="2">
                  <c:v>7</c:v>
                </c:pt>
                <c:pt idx="3">
                  <c:v>0</c:v>
                </c:pt>
                <c:pt idx="4">
                  <c:v>9</c:v>
                </c:pt>
                <c:pt idx="5">
                  <c:v>0</c:v>
                </c:pt>
                <c:pt idx="6">
                  <c:v>0</c:v>
                </c:pt>
              </c:numCache>
            </c:numRef>
          </c:val>
          <c:extLst>
            <c:ext xmlns:c16="http://schemas.microsoft.com/office/drawing/2014/chart" uri="{C3380CC4-5D6E-409C-BE32-E72D297353CC}">
              <c16:uniqueId val="{00000000-9CA7-4B72-A8B2-97D2644BF1A1}"/>
            </c:ext>
          </c:extLst>
        </c:ser>
        <c:dLbls>
          <c:showLegendKey val="0"/>
          <c:showVal val="0"/>
          <c:showCatName val="0"/>
          <c:showSerName val="0"/>
          <c:showPercent val="0"/>
          <c:showBubbleSize val="0"/>
        </c:dLbls>
        <c:gapWidth val="182"/>
        <c:axId val="2079209744"/>
        <c:axId val="2079213488"/>
      </c:barChart>
      <c:catAx>
        <c:axId val="20792097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079213488"/>
        <c:crosses val="autoZero"/>
        <c:auto val="1"/>
        <c:lblAlgn val="ctr"/>
        <c:lblOffset val="100"/>
        <c:noMultiLvlLbl val="0"/>
      </c:catAx>
      <c:valAx>
        <c:axId val="20792134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0792097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A50-4E4D-A4A1-B569F58246D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A50-4E4D-A4A1-B569F58246D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A50-4E4D-A4A1-B569F58246D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A50-4E4D-A4A1-B569F58246D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A50-4E4D-A4A1-B569F58246D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0A50-4E4D-A4A1-B569F58246D5}"/>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0A50-4E4D-A4A1-B569F58246D5}"/>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0A50-4E4D-A4A1-B569F58246D5}"/>
              </c:ext>
            </c:extLst>
          </c:dPt>
          <c:cat>
            <c:strRef>
              <c:f>'矢総公園（集計用）'!$A$9:$A$16</c:f>
              <c:strCache>
                <c:ptCount val="8"/>
                <c:pt idx="0">
                  <c:v>10代</c:v>
                </c:pt>
                <c:pt idx="1">
                  <c:v>20代</c:v>
                </c:pt>
                <c:pt idx="2">
                  <c:v>30代</c:v>
                </c:pt>
                <c:pt idx="3">
                  <c:v>40代</c:v>
                </c:pt>
                <c:pt idx="4">
                  <c:v>50代</c:v>
                </c:pt>
                <c:pt idx="5">
                  <c:v>60代</c:v>
                </c:pt>
                <c:pt idx="6">
                  <c:v>70代以上</c:v>
                </c:pt>
                <c:pt idx="7">
                  <c:v>無回答</c:v>
                </c:pt>
              </c:strCache>
            </c:strRef>
          </c:cat>
          <c:val>
            <c:numRef>
              <c:f>'矢総公園（集計用）'!$B$9:$B$16</c:f>
              <c:numCache>
                <c:formatCode>General</c:formatCode>
                <c:ptCount val="8"/>
                <c:pt idx="0">
                  <c:v>4</c:v>
                </c:pt>
                <c:pt idx="1">
                  <c:v>13</c:v>
                </c:pt>
                <c:pt idx="2">
                  <c:v>4</c:v>
                </c:pt>
                <c:pt idx="3">
                  <c:v>17</c:v>
                </c:pt>
                <c:pt idx="4">
                  <c:v>10</c:v>
                </c:pt>
                <c:pt idx="5">
                  <c:v>4</c:v>
                </c:pt>
                <c:pt idx="6">
                  <c:v>0</c:v>
                </c:pt>
                <c:pt idx="7">
                  <c:v>0</c:v>
                </c:pt>
              </c:numCache>
            </c:numRef>
          </c:val>
          <c:extLst>
            <c:ext xmlns:c16="http://schemas.microsoft.com/office/drawing/2014/chart" uri="{C3380CC4-5D6E-409C-BE32-E72D297353CC}">
              <c16:uniqueId val="{00000010-0A50-4E4D-A4A1-B569F58246D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clustered"/>
        <c:varyColors val="0"/>
        <c:ser>
          <c:idx val="0"/>
          <c:order val="0"/>
          <c:spPr>
            <a:solidFill>
              <a:schemeClr val="accent1"/>
            </a:solidFill>
            <a:ln>
              <a:noFill/>
            </a:ln>
            <a:effectLst/>
          </c:spPr>
          <c:invertIfNegative val="0"/>
          <c:cat>
            <c:strRef>
              <c:f>'ツインパーク（集計用）'!$A$77:$A$93</c:f>
              <c:strCache>
                <c:ptCount val="17"/>
                <c:pt idx="0">
                  <c:v>インターネットに接続できる環境</c:v>
                </c:pt>
                <c:pt idx="1">
                  <c:v>軽食が食べられる場</c:v>
                </c:pt>
                <c:pt idx="2">
                  <c:v>お弁当が買える場</c:v>
                </c:pt>
                <c:pt idx="3">
                  <c:v>お弁当が食べられる場</c:v>
                </c:pt>
                <c:pt idx="4">
                  <c:v>コーヒーなどのソフトドリングが飲める場</c:v>
                </c:pt>
                <c:pt idx="5">
                  <c:v>お酒が飲める場</c:v>
                </c:pt>
                <c:pt idx="6">
                  <c:v>エクササイズイベントができる場</c:v>
                </c:pt>
                <c:pt idx="7">
                  <c:v>スポーツができる場</c:v>
                </c:pt>
                <c:pt idx="8">
                  <c:v>ライブができる・聞ける場</c:v>
                </c:pt>
                <c:pt idx="9">
                  <c:v>eSportsができる場</c:v>
                </c:pt>
                <c:pt idx="10">
                  <c:v>勉強や研究ができる場所</c:v>
                </c:pt>
                <c:pt idx="11">
                  <c:v>工作やものづくりが体験できる場</c:v>
                </c:pt>
                <c:pt idx="12">
                  <c:v>テレワークできる場</c:v>
                </c:pt>
                <c:pt idx="13">
                  <c:v>子供と遊べる場</c:v>
                </c:pt>
                <c:pt idx="14">
                  <c:v>友達とお話できる場</c:v>
                </c:pt>
                <c:pt idx="15">
                  <c:v>待ち合わせできる場</c:v>
                </c:pt>
                <c:pt idx="16">
                  <c:v>観光情報を発信できる場</c:v>
                </c:pt>
              </c:strCache>
            </c:strRef>
          </c:cat>
          <c:val>
            <c:numRef>
              <c:f>'ツインパーク（集計用）'!$B$77:$B$93</c:f>
              <c:numCache>
                <c:formatCode>General</c:formatCode>
                <c:ptCount val="17"/>
                <c:pt idx="0">
                  <c:v>5</c:v>
                </c:pt>
                <c:pt idx="1">
                  <c:v>7</c:v>
                </c:pt>
                <c:pt idx="2">
                  <c:v>3</c:v>
                </c:pt>
                <c:pt idx="3">
                  <c:v>1</c:v>
                </c:pt>
                <c:pt idx="4">
                  <c:v>3</c:v>
                </c:pt>
                <c:pt idx="5">
                  <c:v>2</c:v>
                </c:pt>
                <c:pt idx="6">
                  <c:v>0</c:v>
                </c:pt>
                <c:pt idx="7">
                  <c:v>1</c:v>
                </c:pt>
                <c:pt idx="8">
                  <c:v>1</c:v>
                </c:pt>
                <c:pt idx="9">
                  <c:v>1</c:v>
                </c:pt>
                <c:pt idx="10">
                  <c:v>0</c:v>
                </c:pt>
                <c:pt idx="11">
                  <c:v>0</c:v>
                </c:pt>
                <c:pt idx="12">
                  <c:v>0</c:v>
                </c:pt>
                <c:pt idx="13">
                  <c:v>2</c:v>
                </c:pt>
                <c:pt idx="14">
                  <c:v>1</c:v>
                </c:pt>
                <c:pt idx="15">
                  <c:v>2</c:v>
                </c:pt>
                <c:pt idx="16">
                  <c:v>0</c:v>
                </c:pt>
              </c:numCache>
            </c:numRef>
          </c:val>
          <c:extLst>
            <c:ext xmlns:c16="http://schemas.microsoft.com/office/drawing/2014/chart" uri="{C3380CC4-5D6E-409C-BE32-E72D297353CC}">
              <c16:uniqueId val="{00000000-C2F8-4206-833E-A60CFCDF47E3}"/>
            </c:ext>
          </c:extLst>
        </c:ser>
        <c:dLbls>
          <c:showLegendKey val="0"/>
          <c:showVal val="0"/>
          <c:showCatName val="0"/>
          <c:showSerName val="0"/>
          <c:showPercent val="0"/>
          <c:showBubbleSize val="0"/>
        </c:dLbls>
        <c:gapWidth val="182"/>
        <c:axId val="540968256"/>
        <c:axId val="540970752"/>
      </c:barChart>
      <c:catAx>
        <c:axId val="5409682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40970752"/>
        <c:crosses val="autoZero"/>
        <c:auto val="1"/>
        <c:lblAlgn val="ctr"/>
        <c:lblOffset val="100"/>
        <c:noMultiLvlLbl val="0"/>
      </c:catAx>
      <c:valAx>
        <c:axId val="54097075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409682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clustered"/>
        <c:varyColors val="0"/>
        <c:ser>
          <c:idx val="0"/>
          <c:order val="0"/>
          <c:spPr>
            <a:solidFill>
              <a:schemeClr val="accent1"/>
            </a:solidFill>
            <a:ln>
              <a:noFill/>
            </a:ln>
            <a:effectLst/>
          </c:spPr>
          <c:invertIfNegative val="0"/>
          <c:cat>
            <c:strRef>
              <c:f>'ツインパーク（集計用）'!$A$97:$A$113</c:f>
              <c:strCache>
                <c:ptCount val="17"/>
                <c:pt idx="0">
                  <c:v>インターネットに接続できる環境</c:v>
                </c:pt>
                <c:pt idx="1">
                  <c:v>軽食が食べられる場</c:v>
                </c:pt>
                <c:pt idx="2">
                  <c:v>お弁当が買える場</c:v>
                </c:pt>
                <c:pt idx="3">
                  <c:v>お弁当が食べられる場</c:v>
                </c:pt>
                <c:pt idx="4">
                  <c:v>コーヒーなどのソフトドリングが飲める場</c:v>
                </c:pt>
                <c:pt idx="5">
                  <c:v>お酒が飲める場</c:v>
                </c:pt>
                <c:pt idx="6">
                  <c:v>エクササイズイベントができる場</c:v>
                </c:pt>
                <c:pt idx="7">
                  <c:v>スポーツができる場</c:v>
                </c:pt>
                <c:pt idx="8">
                  <c:v>ライブができる・聞ける場</c:v>
                </c:pt>
                <c:pt idx="9">
                  <c:v>eSportsができる場</c:v>
                </c:pt>
                <c:pt idx="10">
                  <c:v>勉強や研究ができる場所</c:v>
                </c:pt>
                <c:pt idx="11">
                  <c:v>工作やものづくりが体験できる場</c:v>
                </c:pt>
                <c:pt idx="12">
                  <c:v>テレワークできる場</c:v>
                </c:pt>
                <c:pt idx="13">
                  <c:v>子供と遊べる場</c:v>
                </c:pt>
                <c:pt idx="14">
                  <c:v>友達とお話できる場</c:v>
                </c:pt>
                <c:pt idx="15">
                  <c:v>待ち合わせできる場</c:v>
                </c:pt>
                <c:pt idx="16">
                  <c:v>観光情報を発信できる場</c:v>
                </c:pt>
              </c:strCache>
            </c:strRef>
          </c:cat>
          <c:val>
            <c:numRef>
              <c:f>'ツインパーク（集計用）'!$B$97:$B$113</c:f>
              <c:numCache>
                <c:formatCode>General</c:formatCode>
                <c:ptCount val="17"/>
                <c:pt idx="0">
                  <c:v>4</c:v>
                </c:pt>
                <c:pt idx="1">
                  <c:v>4</c:v>
                </c:pt>
                <c:pt idx="2">
                  <c:v>3</c:v>
                </c:pt>
                <c:pt idx="3">
                  <c:v>0</c:v>
                </c:pt>
                <c:pt idx="4">
                  <c:v>3</c:v>
                </c:pt>
                <c:pt idx="5">
                  <c:v>3</c:v>
                </c:pt>
                <c:pt idx="6">
                  <c:v>0</c:v>
                </c:pt>
                <c:pt idx="7">
                  <c:v>1</c:v>
                </c:pt>
                <c:pt idx="8">
                  <c:v>1</c:v>
                </c:pt>
                <c:pt idx="9">
                  <c:v>0</c:v>
                </c:pt>
                <c:pt idx="10">
                  <c:v>1</c:v>
                </c:pt>
                <c:pt idx="11">
                  <c:v>0</c:v>
                </c:pt>
                <c:pt idx="12">
                  <c:v>0</c:v>
                </c:pt>
                <c:pt idx="13">
                  <c:v>3</c:v>
                </c:pt>
                <c:pt idx="14">
                  <c:v>1</c:v>
                </c:pt>
                <c:pt idx="15">
                  <c:v>2</c:v>
                </c:pt>
                <c:pt idx="16">
                  <c:v>1</c:v>
                </c:pt>
              </c:numCache>
            </c:numRef>
          </c:val>
          <c:extLst>
            <c:ext xmlns:c16="http://schemas.microsoft.com/office/drawing/2014/chart" uri="{C3380CC4-5D6E-409C-BE32-E72D297353CC}">
              <c16:uniqueId val="{00000000-11B7-4D50-AF6B-E98599E3B5FD}"/>
            </c:ext>
          </c:extLst>
        </c:ser>
        <c:dLbls>
          <c:showLegendKey val="0"/>
          <c:showVal val="0"/>
          <c:showCatName val="0"/>
          <c:showSerName val="0"/>
          <c:showPercent val="0"/>
          <c:showBubbleSize val="0"/>
        </c:dLbls>
        <c:gapWidth val="182"/>
        <c:axId val="758019472"/>
        <c:axId val="758037776"/>
      </c:barChart>
      <c:catAx>
        <c:axId val="7580194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8037776"/>
        <c:crosses val="autoZero"/>
        <c:auto val="1"/>
        <c:lblAlgn val="ctr"/>
        <c:lblOffset val="100"/>
        <c:noMultiLvlLbl val="0"/>
      </c:catAx>
      <c:valAx>
        <c:axId val="7580377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80194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082-46D4-93E3-C017360DAFF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082-46D4-93E3-C017360DAFF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082-46D4-93E3-C017360DAFF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082-46D4-93E3-C017360DAFF6}"/>
              </c:ext>
            </c:extLst>
          </c:dPt>
          <c:cat>
            <c:strRef>
              <c:f>'矢総公園（集計用）'!$A$19:$A$22</c:f>
              <c:strCache>
                <c:ptCount val="4"/>
                <c:pt idx="0">
                  <c:v>ご家族</c:v>
                </c:pt>
                <c:pt idx="1">
                  <c:v>ご友人</c:v>
                </c:pt>
                <c:pt idx="2">
                  <c:v>職場の同僚</c:v>
                </c:pt>
                <c:pt idx="3">
                  <c:v>ひとり</c:v>
                </c:pt>
              </c:strCache>
            </c:strRef>
          </c:cat>
          <c:val>
            <c:numRef>
              <c:f>'矢総公園（集計用）'!$B$19:$B$22</c:f>
              <c:numCache>
                <c:formatCode>General</c:formatCode>
                <c:ptCount val="4"/>
                <c:pt idx="0">
                  <c:v>36</c:v>
                </c:pt>
                <c:pt idx="1">
                  <c:v>3</c:v>
                </c:pt>
                <c:pt idx="2">
                  <c:v>0</c:v>
                </c:pt>
                <c:pt idx="3">
                  <c:v>13</c:v>
                </c:pt>
              </c:numCache>
            </c:numRef>
          </c:val>
          <c:extLst>
            <c:ext xmlns:c16="http://schemas.microsoft.com/office/drawing/2014/chart" uri="{C3380CC4-5D6E-409C-BE32-E72D297353CC}">
              <c16:uniqueId val="{00000008-0082-46D4-93E3-C017360DAFF6}"/>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528-4B57-8F8F-2316F164BCD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528-4B57-8F8F-2316F164BCD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528-4B57-8F8F-2316F164BCD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528-4B57-8F8F-2316F164BCD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528-4B57-8F8F-2316F164BCD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A528-4B57-8F8F-2316F164BCD6}"/>
              </c:ext>
            </c:extLst>
          </c:dPt>
          <c:cat>
            <c:strRef>
              <c:f>'矢総公園（集計用）'!$A$26:$A$31</c:f>
              <c:strCache>
                <c:ptCount val="6"/>
                <c:pt idx="0">
                  <c:v>徒歩</c:v>
                </c:pt>
                <c:pt idx="1">
                  <c:v>自転車</c:v>
                </c:pt>
                <c:pt idx="2">
                  <c:v>自家用車</c:v>
                </c:pt>
                <c:pt idx="3">
                  <c:v>バス</c:v>
                </c:pt>
                <c:pt idx="4">
                  <c:v>タクシー</c:v>
                </c:pt>
                <c:pt idx="5">
                  <c:v>電車</c:v>
                </c:pt>
              </c:strCache>
            </c:strRef>
          </c:cat>
          <c:val>
            <c:numRef>
              <c:f>'矢総公園（集計用）'!$B$26:$B$31</c:f>
              <c:numCache>
                <c:formatCode>General</c:formatCode>
                <c:ptCount val="6"/>
                <c:pt idx="0">
                  <c:v>33</c:v>
                </c:pt>
                <c:pt idx="1">
                  <c:v>2</c:v>
                </c:pt>
                <c:pt idx="2">
                  <c:v>13</c:v>
                </c:pt>
                <c:pt idx="3">
                  <c:v>0</c:v>
                </c:pt>
                <c:pt idx="4">
                  <c:v>0</c:v>
                </c:pt>
                <c:pt idx="5">
                  <c:v>3</c:v>
                </c:pt>
              </c:numCache>
            </c:numRef>
          </c:val>
          <c:extLst>
            <c:ext xmlns:c16="http://schemas.microsoft.com/office/drawing/2014/chart" uri="{C3380CC4-5D6E-409C-BE32-E72D297353CC}">
              <c16:uniqueId val="{0000000C-A528-4B57-8F8F-2316F164BCD6}"/>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clustered"/>
        <c:varyColors val="0"/>
        <c:ser>
          <c:idx val="0"/>
          <c:order val="0"/>
          <c:spPr>
            <a:solidFill>
              <a:schemeClr val="accent1"/>
            </a:solidFill>
            <a:ln>
              <a:noFill/>
            </a:ln>
            <a:effectLst/>
          </c:spPr>
          <c:invertIfNegative val="0"/>
          <c:cat>
            <c:strRef>
              <c:f>'矢総公園（集計用）'!$D$48:$D$55</c:f>
              <c:strCache>
                <c:ptCount val="8"/>
                <c:pt idx="0">
                  <c:v>JR安城駅前</c:v>
                </c:pt>
                <c:pt idx="1">
                  <c:v>篠目公園</c:v>
                </c:pt>
                <c:pt idx="2">
                  <c:v>駅のそばの公園や空き地</c:v>
                </c:pt>
                <c:pt idx="3">
                  <c:v>二本木小学校</c:v>
                </c:pt>
                <c:pt idx="4">
                  <c:v>総合運動公園</c:v>
                </c:pt>
                <c:pt idx="5">
                  <c:v>デンパーク</c:v>
                </c:pt>
                <c:pt idx="6">
                  <c:v>アンフォーレ</c:v>
                </c:pt>
                <c:pt idx="7">
                  <c:v>三河安城駅周辺</c:v>
                </c:pt>
              </c:strCache>
            </c:strRef>
          </c:cat>
          <c:val>
            <c:numRef>
              <c:f>'矢総公園（集計用）'!$E$48:$E$55</c:f>
              <c:numCache>
                <c:formatCode>General</c:formatCode>
                <c:ptCount val="8"/>
                <c:pt idx="0">
                  <c:v>1</c:v>
                </c:pt>
                <c:pt idx="1">
                  <c:v>1</c:v>
                </c:pt>
                <c:pt idx="2">
                  <c:v>2</c:v>
                </c:pt>
                <c:pt idx="3">
                  <c:v>2</c:v>
                </c:pt>
                <c:pt idx="4">
                  <c:v>2</c:v>
                </c:pt>
                <c:pt idx="5">
                  <c:v>2</c:v>
                </c:pt>
                <c:pt idx="6">
                  <c:v>3</c:v>
                </c:pt>
                <c:pt idx="7">
                  <c:v>9</c:v>
                </c:pt>
              </c:numCache>
            </c:numRef>
          </c:val>
          <c:extLst>
            <c:ext xmlns:c16="http://schemas.microsoft.com/office/drawing/2014/chart" uri="{C3380CC4-5D6E-409C-BE32-E72D297353CC}">
              <c16:uniqueId val="{00000000-8E0D-466A-AFFF-6EA24509951E}"/>
            </c:ext>
          </c:extLst>
        </c:ser>
        <c:dLbls>
          <c:showLegendKey val="0"/>
          <c:showVal val="0"/>
          <c:showCatName val="0"/>
          <c:showSerName val="0"/>
          <c:showPercent val="0"/>
          <c:showBubbleSize val="0"/>
        </c:dLbls>
        <c:gapWidth val="182"/>
        <c:axId val="1194187791"/>
        <c:axId val="1194188207"/>
      </c:barChart>
      <c:catAx>
        <c:axId val="119418779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194188207"/>
        <c:crosses val="autoZero"/>
        <c:auto val="1"/>
        <c:lblAlgn val="ctr"/>
        <c:lblOffset val="100"/>
        <c:noMultiLvlLbl val="0"/>
      </c:catAx>
      <c:valAx>
        <c:axId val="119418820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19418779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clustered"/>
        <c:varyColors val="0"/>
        <c:ser>
          <c:idx val="0"/>
          <c:order val="0"/>
          <c:spPr>
            <a:solidFill>
              <a:schemeClr val="accent1"/>
            </a:solidFill>
            <a:ln>
              <a:noFill/>
            </a:ln>
            <a:effectLst/>
          </c:spPr>
          <c:invertIfNegative val="0"/>
          <c:cat>
            <c:strRef>
              <c:f>'矢総公園（集計用）'!$A$36:$A$43</c:f>
              <c:strCache>
                <c:ptCount val="8"/>
                <c:pt idx="0">
                  <c:v>ポスター</c:v>
                </c:pt>
                <c:pt idx="1">
                  <c:v>チラシ</c:v>
                </c:pt>
                <c:pt idx="2">
                  <c:v>SNS</c:v>
                </c:pt>
                <c:pt idx="3">
                  <c:v>広報誌</c:v>
                </c:pt>
                <c:pt idx="4">
                  <c:v>知人からの紹介</c:v>
                </c:pt>
                <c:pt idx="5">
                  <c:v>通りすがり</c:v>
                </c:pt>
                <c:pt idx="6">
                  <c:v>その他</c:v>
                </c:pt>
                <c:pt idx="7">
                  <c:v>無回答</c:v>
                </c:pt>
              </c:strCache>
            </c:strRef>
          </c:cat>
          <c:val>
            <c:numRef>
              <c:f>'矢総公園（集計用）'!$B$36:$B$43</c:f>
              <c:numCache>
                <c:formatCode>General</c:formatCode>
                <c:ptCount val="8"/>
                <c:pt idx="0">
                  <c:v>4</c:v>
                </c:pt>
                <c:pt idx="1">
                  <c:v>27</c:v>
                </c:pt>
                <c:pt idx="2">
                  <c:v>1</c:v>
                </c:pt>
                <c:pt idx="3">
                  <c:v>3</c:v>
                </c:pt>
                <c:pt idx="4">
                  <c:v>5</c:v>
                </c:pt>
                <c:pt idx="5">
                  <c:v>10</c:v>
                </c:pt>
                <c:pt idx="6">
                  <c:v>1</c:v>
                </c:pt>
                <c:pt idx="7">
                  <c:v>1</c:v>
                </c:pt>
              </c:numCache>
            </c:numRef>
          </c:val>
          <c:extLst>
            <c:ext xmlns:c16="http://schemas.microsoft.com/office/drawing/2014/chart" uri="{C3380CC4-5D6E-409C-BE32-E72D297353CC}">
              <c16:uniqueId val="{00000000-D684-44BC-82ED-53F94F8D72D5}"/>
            </c:ext>
          </c:extLst>
        </c:ser>
        <c:dLbls>
          <c:showLegendKey val="0"/>
          <c:showVal val="0"/>
          <c:showCatName val="0"/>
          <c:showSerName val="0"/>
          <c:showPercent val="0"/>
          <c:showBubbleSize val="0"/>
        </c:dLbls>
        <c:gapWidth val="182"/>
        <c:axId val="2061760639"/>
        <c:axId val="2061757727"/>
      </c:barChart>
      <c:catAx>
        <c:axId val="206176063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061757727"/>
        <c:crosses val="autoZero"/>
        <c:auto val="1"/>
        <c:lblAlgn val="ctr"/>
        <c:lblOffset val="100"/>
        <c:noMultiLvlLbl val="0"/>
      </c:catAx>
      <c:valAx>
        <c:axId val="206175772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06176063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clustered"/>
        <c:varyColors val="0"/>
        <c:ser>
          <c:idx val="0"/>
          <c:order val="0"/>
          <c:spPr>
            <a:solidFill>
              <a:schemeClr val="accent1"/>
            </a:solidFill>
            <a:ln>
              <a:noFill/>
            </a:ln>
            <a:effectLst/>
          </c:spPr>
          <c:invertIfNegative val="0"/>
          <c:cat>
            <c:strRef>
              <c:f>'矢総公園（集計用）'!$A$75:$A$80</c:f>
              <c:strCache>
                <c:ptCount val="6"/>
                <c:pt idx="0">
                  <c:v>休日のレジャー</c:v>
                </c:pt>
                <c:pt idx="1">
                  <c:v>仕事の昼休み</c:v>
                </c:pt>
                <c:pt idx="2">
                  <c:v>買い物のついで</c:v>
                </c:pt>
                <c:pt idx="3">
                  <c:v>忙しい日の夕食</c:v>
                </c:pt>
                <c:pt idx="4">
                  <c:v>仕事終わりの一杯・食事</c:v>
                </c:pt>
                <c:pt idx="5">
                  <c:v>その他</c:v>
                </c:pt>
              </c:strCache>
            </c:strRef>
          </c:cat>
          <c:val>
            <c:numRef>
              <c:f>'矢総公園（集計用）'!$B$75:$B$80</c:f>
              <c:numCache>
                <c:formatCode>General</c:formatCode>
                <c:ptCount val="6"/>
                <c:pt idx="0">
                  <c:v>37</c:v>
                </c:pt>
                <c:pt idx="1">
                  <c:v>3</c:v>
                </c:pt>
                <c:pt idx="2">
                  <c:v>12</c:v>
                </c:pt>
                <c:pt idx="3">
                  <c:v>5</c:v>
                </c:pt>
                <c:pt idx="4">
                  <c:v>10</c:v>
                </c:pt>
                <c:pt idx="5">
                  <c:v>2</c:v>
                </c:pt>
              </c:numCache>
            </c:numRef>
          </c:val>
          <c:extLst>
            <c:ext xmlns:c16="http://schemas.microsoft.com/office/drawing/2014/chart" uri="{C3380CC4-5D6E-409C-BE32-E72D297353CC}">
              <c16:uniqueId val="{00000000-C4C6-4C34-996F-AEE7DC7DEC2B}"/>
            </c:ext>
          </c:extLst>
        </c:ser>
        <c:dLbls>
          <c:showLegendKey val="0"/>
          <c:showVal val="0"/>
          <c:showCatName val="0"/>
          <c:showSerName val="0"/>
          <c:showPercent val="0"/>
          <c:showBubbleSize val="0"/>
        </c:dLbls>
        <c:gapWidth val="182"/>
        <c:axId val="552838272"/>
        <c:axId val="552838688"/>
      </c:barChart>
      <c:catAx>
        <c:axId val="5528382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38688"/>
        <c:crosses val="autoZero"/>
        <c:auto val="1"/>
        <c:lblAlgn val="ctr"/>
        <c:lblOffset val="100"/>
        <c:noMultiLvlLbl val="0"/>
      </c:catAx>
      <c:valAx>
        <c:axId val="5528386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382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clustered"/>
        <c:varyColors val="0"/>
        <c:ser>
          <c:idx val="0"/>
          <c:order val="0"/>
          <c:spPr>
            <a:solidFill>
              <a:schemeClr val="accent1"/>
            </a:solidFill>
            <a:ln>
              <a:noFill/>
            </a:ln>
            <a:effectLst/>
          </c:spPr>
          <c:invertIfNegative val="0"/>
          <c:cat>
            <c:strRef>
              <c:f>'矢総公園（集計用）'!$A$83:$A$90</c:f>
              <c:strCache>
                <c:ptCount val="8"/>
                <c:pt idx="0">
                  <c:v>主食（丼ものやラーメンなど）</c:v>
                </c:pt>
                <c:pt idx="1">
                  <c:v>惣菜（唐揚げや焼き鳥など）</c:v>
                </c:pt>
                <c:pt idx="2">
                  <c:v>スイーツ（クレープやかき氷など）</c:v>
                </c:pt>
                <c:pt idx="3">
                  <c:v>食材（野菜や豆腐など）</c:v>
                </c:pt>
                <c:pt idx="4">
                  <c:v>飲み物（コーヒーやタピオカなど）</c:v>
                </c:pt>
                <c:pt idx="5">
                  <c:v>飲食以外の物販</c:v>
                </c:pt>
                <c:pt idx="6">
                  <c:v>飲食以外のサービス</c:v>
                </c:pt>
                <c:pt idx="7">
                  <c:v>その他</c:v>
                </c:pt>
              </c:strCache>
            </c:strRef>
          </c:cat>
          <c:val>
            <c:numRef>
              <c:f>'矢総公園（集計用）'!$B$83:$B$90</c:f>
              <c:numCache>
                <c:formatCode>General</c:formatCode>
                <c:ptCount val="8"/>
                <c:pt idx="0">
                  <c:v>24</c:v>
                </c:pt>
                <c:pt idx="1">
                  <c:v>38</c:v>
                </c:pt>
                <c:pt idx="2">
                  <c:v>29</c:v>
                </c:pt>
                <c:pt idx="3">
                  <c:v>5</c:v>
                </c:pt>
                <c:pt idx="4">
                  <c:v>24</c:v>
                </c:pt>
                <c:pt idx="5">
                  <c:v>3</c:v>
                </c:pt>
                <c:pt idx="6">
                  <c:v>0</c:v>
                </c:pt>
                <c:pt idx="7">
                  <c:v>1</c:v>
                </c:pt>
              </c:numCache>
            </c:numRef>
          </c:val>
          <c:extLst>
            <c:ext xmlns:c16="http://schemas.microsoft.com/office/drawing/2014/chart" uri="{C3380CC4-5D6E-409C-BE32-E72D297353CC}">
              <c16:uniqueId val="{00000000-70E8-47B1-B6F0-DF1115DE2022}"/>
            </c:ext>
          </c:extLst>
        </c:ser>
        <c:dLbls>
          <c:showLegendKey val="0"/>
          <c:showVal val="0"/>
          <c:showCatName val="0"/>
          <c:showSerName val="0"/>
          <c:showPercent val="0"/>
          <c:showBubbleSize val="0"/>
        </c:dLbls>
        <c:gapWidth val="182"/>
        <c:axId val="541968288"/>
        <c:axId val="541962048"/>
      </c:barChart>
      <c:catAx>
        <c:axId val="5419682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41962048"/>
        <c:crosses val="autoZero"/>
        <c:auto val="1"/>
        <c:lblAlgn val="ctr"/>
        <c:lblOffset val="100"/>
        <c:noMultiLvlLbl val="0"/>
      </c:catAx>
      <c:valAx>
        <c:axId val="5419620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419682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clustered"/>
        <c:varyColors val="0"/>
        <c:ser>
          <c:idx val="0"/>
          <c:order val="0"/>
          <c:spPr>
            <a:solidFill>
              <a:schemeClr val="accent1"/>
            </a:solidFill>
            <a:ln>
              <a:noFill/>
            </a:ln>
            <a:effectLst/>
          </c:spPr>
          <c:invertIfNegative val="0"/>
          <c:cat>
            <c:strRef>
              <c:f>'矢総公園（集計用）'!$A$93:$A$109</c:f>
              <c:strCache>
                <c:ptCount val="17"/>
                <c:pt idx="0">
                  <c:v>インターネットに接続できる環境</c:v>
                </c:pt>
                <c:pt idx="1">
                  <c:v>軽食が食べられる場</c:v>
                </c:pt>
                <c:pt idx="2">
                  <c:v>お弁当が買える場</c:v>
                </c:pt>
                <c:pt idx="3">
                  <c:v>お弁当が食べられる場</c:v>
                </c:pt>
                <c:pt idx="4">
                  <c:v>コーヒーなどのソフトドリングが飲める場</c:v>
                </c:pt>
                <c:pt idx="5">
                  <c:v>お酒が飲める場</c:v>
                </c:pt>
                <c:pt idx="6">
                  <c:v>エクササイズイベントができる場</c:v>
                </c:pt>
                <c:pt idx="7">
                  <c:v>スポーツができる場</c:v>
                </c:pt>
                <c:pt idx="8">
                  <c:v>ライブができる・聞ける場</c:v>
                </c:pt>
                <c:pt idx="9">
                  <c:v>eSportsができる場</c:v>
                </c:pt>
                <c:pt idx="10">
                  <c:v>勉強や研究ができる場所</c:v>
                </c:pt>
                <c:pt idx="11">
                  <c:v>工作やものづくりが体験できる場</c:v>
                </c:pt>
                <c:pt idx="12">
                  <c:v>テレワークできる場</c:v>
                </c:pt>
                <c:pt idx="13">
                  <c:v>子供と遊べる場</c:v>
                </c:pt>
                <c:pt idx="14">
                  <c:v>友達とお話できる場</c:v>
                </c:pt>
                <c:pt idx="15">
                  <c:v>待ち合わせできる場</c:v>
                </c:pt>
                <c:pt idx="16">
                  <c:v>観光情報を発信できる場</c:v>
                </c:pt>
              </c:strCache>
            </c:strRef>
          </c:cat>
          <c:val>
            <c:numRef>
              <c:f>'矢総公園（集計用）'!$B$93:$B$109</c:f>
              <c:numCache>
                <c:formatCode>General</c:formatCode>
                <c:ptCount val="17"/>
                <c:pt idx="0">
                  <c:v>22</c:v>
                </c:pt>
                <c:pt idx="1">
                  <c:v>30</c:v>
                </c:pt>
                <c:pt idx="2">
                  <c:v>17</c:v>
                </c:pt>
                <c:pt idx="3">
                  <c:v>12</c:v>
                </c:pt>
                <c:pt idx="4">
                  <c:v>15</c:v>
                </c:pt>
                <c:pt idx="5">
                  <c:v>10</c:v>
                </c:pt>
                <c:pt idx="6">
                  <c:v>3</c:v>
                </c:pt>
                <c:pt idx="7">
                  <c:v>5</c:v>
                </c:pt>
                <c:pt idx="8">
                  <c:v>6</c:v>
                </c:pt>
                <c:pt idx="9">
                  <c:v>2</c:v>
                </c:pt>
                <c:pt idx="10">
                  <c:v>3</c:v>
                </c:pt>
                <c:pt idx="11">
                  <c:v>11</c:v>
                </c:pt>
                <c:pt idx="12">
                  <c:v>2</c:v>
                </c:pt>
                <c:pt idx="13">
                  <c:v>12</c:v>
                </c:pt>
                <c:pt idx="14">
                  <c:v>4</c:v>
                </c:pt>
                <c:pt idx="15">
                  <c:v>3</c:v>
                </c:pt>
                <c:pt idx="16">
                  <c:v>0</c:v>
                </c:pt>
              </c:numCache>
            </c:numRef>
          </c:val>
          <c:extLst>
            <c:ext xmlns:c16="http://schemas.microsoft.com/office/drawing/2014/chart" uri="{C3380CC4-5D6E-409C-BE32-E72D297353CC}">
              <c16:uniqueId val="{00000000-07DE-401C-A491-78C7759E9B42}"/>
            </c:ext>
          </c:extLst>
        </c:ser>
        <c:dLbls>
          <c:showLegendKey val="0"/>
          <c:showVal val="0"/>
          <c:showCatName val="0"/>
          <c:showSerName val="0"/>
          <c:showPercent val="0"/>
          <c:showBubbleSize val="0"/>
        </c:dLbls>
        <c:gapWidth val="182"/>
        <c:axId val="351398976"/>
        <c:axId val="351399808"/>
      </c:barChart>
      <c:catAx>
        <c:axId val="35139897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399808"/>
        <c:crosses val="autoZero"/>
        <c:auto val="1"/>
        <c:lblAlgn val="ctr"/>
        <c:lblOffset val="100"/>
        <c:noMultiLvlLbl val="0"/>
      </c:catAx>
      <c:valAx>
        <c:axId val="3513998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39897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8.xml"/><Relationship Id="rId3" Type="http://schemas.openxmlformats.org/officeDocument/2006/relationships/chart" Target="../charts/chart13.xml"/><Relationship Id="rId7" Type="http://schemas.openxmlformats.org/officeDocument/2006/relationships/chart" Target="../charts/chart17.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chart" Target="../charts/chart16.xml"/><Relationship Id="rId11" Type="http://schemas.openxmlformats.org/officeDocument/2006/relationships/chart" Target="../charts/chart21.xml"/><Relationship Id="rId5" Type="http://schemas.openxmlformats.org/officeDocument/2006/relationships/chart" Target="../charts/chart15.xml"/><Relationship Id="rId10" Type="http://schemas.openxmlformats.org/officeDocument/2006/relationships/chart" Target="../charts/chart20.xml"/><Relationship Id="rId4" Type="http://schemas.openxmlformats.org/officeDocument/2006/relationships/chart" Target="../charts/chart14.xml"/><Relationship Id="rId9"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twoCellAnchor>
    <xdr:from>
      <xdr:col>3</xdr:col>
      <xdr:colOff>82550</xdr:colOff>
      <xdr:row>0</xdr:row>
      <xdr:rowOff>50800</xdr:rowOff>
    </xdr:from>
    <xdr:to>
      <xdr:col>7</xdr:col>
      <xdr:colOff>114300</xdr:colOff>
      <xdr:row>8</xdr:row>
      <xdr:rowOff>222250</xdr:rowOff>
    </xdr:to>
    <xdr:graphicFrame macro="">
      <xdr:nvGraphicFramePr>
        <xdr:cNvPr id="2" name="グラフ 1">
          <a:extLst>
            <a:ext uri="{FF2B5EF4-FFF2-40B4-BE49-F238E27FC236}">
              <a16:creationId xmlns:a16="http://schemas.microsoft.com/office/drawing/2014/main" id="{F1A49D0A-D9D9-4A74-B205-BB4CD10A1A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152400</xdr:colOff>
      <xdr:row>0</xdr:row>
      <xdr:rowOff>0</xdr:rowOff>
    </xdr:from>
    <xdr:to>
      <xdr:col>15</xdr:col>
      <xdr:colOff>101600</xdr:colOff>
      <xdr:row>12</xdr:row>
      <xdr:rowOff>0</xdr:rowOff>
    </xdr:to>
    <xdr:graphicFrame macro="">
      <xdr:nvGraphicFramePr>
        <xdr:cNvPr id="3" name="グラフ 2">
          <a:extLst>
            <a:ext uri="{FF2B5EF4-FFF2-40B4-BE49-F238E27FC236}">
              <a16:creationId xmlns:a16="http://schemas.microsoft.com/office/drawing/2014/main" id="{9E093E73-A198-4F37-AB3D-AD3A9C812A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31750</xdr:colOff>
      <xdr:row>12</xdr:row>
      <xdr:rowOff>215900</xdr:rowOff>
    </xdr:from>
    <xdr:to>
      <xdr:col>7</xdr:col>
      <xdr:colOff>558800</xdr:colOff>
      <xdr:row>23</xdr:row>
      <xdr:rowOff>190500</xdr:rowOff>
    </xdr:to>
    <xdr:graphicFrame macro="">
      <xdr:nvGraphicFramePr>
        <xdr:cNvPr id="4" name="グラフ 3">
          <a:extLst>
            <a:ext uri="{FF2B5EF4-FFF2-40B4-BE49-F238E27FC236}">
              <a16:creationId xmlns:a16="http://schemas.microsoft.com/office/drawing/2014/main" id="{C8094F80-43F0-4C8D-8A0A-5733949593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933450</xdr:colOff>
      <xdr:row>19</xdr:row>
      <xdr:rowOff>31750</xdr:rowOff>
    </xdr:from>
    <xdr:to>
      <xdr:col>10</xdr:col>
      <xdr:colOff>57150</xdr:colOff>
      <xdr:row>31</xdr:row>
      <xdr:rowOff>31750</xdr:rowOff>
    </xdr:to>
    <xdr:graphicFrame macro="">
      <xdr:nvGraphicFramePr>
        <xdr:cNvPr id="5" name="グラフ 4">
          <a:extLst>
            <a:ext uri="{FF2B5EF4-FFF2-40B4-BE49-F238E27FC236}">
              <a16:creationId xmlns:a16="http://schemas.microsoft.com/office/drawing/2014/main" id="{09B9ED2D-50EC-466C-BE78-2D5F56998B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609600</xdr:colOff>
      <xdr:row>49</xdr:row>
      <xdr:rowOff>139700</xdr:rowOff>
    </xdr:from>
    <xdr:to>
      <xdr:col>13</xdr:col>
      <xdr:colOff>558800</xdr:colOff>
      <xdr:row>61</xdr:row>
      <xdr:rowOff>88900</xdr:rowOff>
    </xdr:to>
    <xdr:graphicFrame macro="">
      <xdr:nvGraphicFramePr>
        <xdr:cNvPr id="6" name="グラフ 5">
          <a:extLst>
            <a:ext uri="{FF2B5EF4-FFF2-40B4-BE49-F238E27FC236}">
              <a16:creationId xmlns:a16="http://schemas.microsoft.com/office/drawing/2014/main" id="{D0D39EE2-1621-423C-95DE-0FB49F1D9A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1009650</xdr:colOff>
      <xdr:row>28</xdr:row>
      <xdr:rowOff>79375</xdr:rowOff>
    </xdr:from>
    <xdr:to>
      <xdr:col>10</xdr:col>
      <xdr:colOff>133350</xdr:colOff>
      <xdr:row>40</xdr:row>
      <xdr:rowOff>79375</xdr:rowOff>
    </xdr:to>
    <xdr:graphicFrame macro="">
      <xdr:nvGraphicFramePr>
        <xdr:cNvPr id="7" name="グラフ 6">
          <a:extLst>
            <a:ext uri="{FF2B5EF4-FFF2-40B4-BE49-F238E27FC236}">
              <a16:creationId xmlns:a16="http://schemas.microsoft.com/office/drawing/2014/main" id="{94434E63-2854-CB13-D16F-8A1BD961357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1009650</xdr:colOff>
      <xdr:row>73</xdr:row>
      <xdr:rowOff>79375</xdr:rowOff>
    </xdr:from>
    <xdr:to>
      <xdr:col>10</xdr:col>
      <xdr:colOff>133350</xdr:colOff>
      <xdr:row>85</xdr:row>
      <xdr:rowOff>79375</xdr:rowOff>
    </xdr:to>
    <xdr:graphicFrame macro="">
      <xdr:nvGraphicFramePr>
        <xdr:cNvPr id="8" name="グラフ 7">
          <a:extLst>
            <a:ext uri="{FF2B5EF4-FFF2-40B4-BE49-F238E27FC236}">
              <a16:creationId xmlns:a16="http://schemas.microsoft.com/office/drawing/2014/main" id="{8DD22B0E-B075-6D9F-CEAA-888E827F5D7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304800</xdr:colOff>
      <xdr:row>77</xdr:row>
      <xdr:rowOff>28575</xdr:rowOff>
    </xdr:from>
    <xdr:to>
      <xdr:col>14</xdr:col>
      <xdr:colOff>254000</xdr:colOff>
      <xdr:row>89</xdr:row>
      <xdr:rowOff>28575</xdr:rowOff>
    </xdr:to>
    <xdr:graphicFrame macro="">
      <xdr:nvGraphicFramePr>
        <xdr:cNvPr id="9" name="グラフ 8">
          <a:extLst>
            <a:ext uri="{FF2B5EF4-FFF2-40B4-BE49-F238E27FC236}">
              <a16:creationId xmlns:a16="http://schemas.microsoft.com/office/drawing/2014/main" id="{E7071E42-C365-03AB-9B6E-B8CAD442B4D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444500</xdr:colOff>
      <xdr:row>89</xdr:row>
      <xdr:rowOff>200025</xdr:rowOff>
    </xdr:from>
    <xdr:to>
      <xdr:col>14</xdr:col>
      <xdr:colOff>393700</xdr:colOff>
      <xdr:row>101</xdr:row>
      <xdr:rowOff>200025</xdr:rowOff>
    </xdr:to>
    <xdr:graphicFrame macro="">
      <xdr:nvGraphicFramePr>
        <xdr:cNvPr id="10" name="グラフ 9">
          <a:extLst>
            <a:ext uri="{FF2B5EF4-FFF2-40B4-BE49-F238E27FC236}">
              <a16:creationId xmlns:a16="http://schemas.microsoft.com/office/drawing/2014/main" id="{F9E2C311-82DC-AF04-6FAE-EB4B10AB145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1009650</xdr:colOff>
      <xdr:row>112</xdr:row>
      <xdr:rowOff>79375</xdr:rowOff>
    </xdr:from>
    <xdr:to>
      <xdr:col>10</xdr:col>
      <xdr:colOff>133350</xdr:colOff>
      <xdr:row>124</xdr:row>
      <xdr:rowOff>79375</xdr:rowOff>
    </xdr:to>
    <xdr:graphicFrame macro="">
      <xdr:nvGraphicFramePr>
        <xdr:cNvPr id="12" name="グラフ 11">
          <a:extLst>
            <a:ext uri="{FF2B5EF4-FFF2-40B4-BE49-F238E27FC236}">
              <a16:creationId xmlns:a16="http://schemas.microsoft.com/office/drawing/2014/main" id="{D4640243-66FB-E052-5749-BE19FBD0AA8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82550</xdr:colOff>
      <xdr:row>0</xdr:row>
      <xdr:rowOff>50800</xdr:rowOff>
    </xdr:from>
    <xdr:to>
      <xdr:col>7</xdr:col>
      <xdr:colOff>114300</xdr:colOff>
      <xdr:row>8</xdr:row>
      <xdr:rowOff>222250</xdr:rowOff>
    </xdr:to>
    <xdr:graphicFrame macro="">
      <xdr:nvGraphicFramePr>
        <xdr:cNvPr id="2" name="グラフ 1">
          <a:extLst>
            <a:ext uri="{FF2B5EF4-FFF2-40B4-BE49-F238E27FC236}">
              <a16:creationId xmlns:a16="http://schemas.microsoft.com/office/drawing/2014/main" id="{BEE971D0-B9F5-4B6C-B226-548C182BF8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152400</xdr:colOff>
      <xdr:row>0</xdr:row>
      <xdr:rowOff>0</xdr:rowOff>
    </xdr:from>
    <xdr:to>
      <xdr:col>15</xdr:col>
      <xdr:colOff>101600</xdr:colOff>
      <xdr:row>12</xdr:row>
      <xdr:rowOff>0</xdr:rowOff>
    </xdr:to>
    <xdr:graphicFrame macro="">
      <xdr:nvGraphicFramePr>
        <xdr:cNvPr id="3" name="グラフ 2">
          <a:extLst>
            <a:ext uri="{FF2B5EF4-FFF2-40B4-BE49-F238E27FC236}">
              <a16:creationId xmlns:a16="http://schemas.microsoft.com/office/drawing/2014/main" id="{2324F7DD-CDB8-479D-A5F4-75B171903A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31750</xdr:colOff>
      <xdr:row>12</xdr:row>
      <xdr:rowOff>215900</xdr:rowOff>
    </xdr:from>
    <xdr:to>
      <xdr:col>7</xdr:col>
      <xdr:colOff>558800</xdr:colOff>
      <xdr:row>23</xdr:row>
      <xdr:rowOff>190500</xdr:rowOff>
    </xdr:to>
    <xdr:graphicFrame macro="">
      <xdr:nvGraphicFramePr>
        <xdr:cNvPr id="4" name="グラフ 3">
          <a:extLst>
            <a:ext uri="{FF2B5EF4-FFF2-40B4-BE49-F238E27FC236}">
              <a16:creationId xmlns:a16="http://schemas.microsoft.com/office/drawing/2014/main" id="{04401A9E-9738-412B-BF97-D53834D4AB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933450</xdr:colOff>
      <xdr:row>19</xdr:row>
      <xdr:rowOff>31750</xdr:rowOff>
    </xdr:from>
    <xdr:to>
      <xdr:col>10</xdr:col>
      <xdr:colOff>57150</xdr:colOff>
      <xdr:row>31</xdr:row>
      <xdr:rowOff>31750</xdr:rowOff>
    </xdr:to>
    <xdr:graphicFrame macro="">
      <xdr:nvGraphicFramePr>
        <xdr:cNvPr id="5" name="グラフ 4">
          <a:extLst>
            <a:ext uri="{FF2B5EF4-FFF2-40B4-BE49-F238E27FC236}">
              <a16:creationId xmlns:a16="http://schemas.microsoft.com/office/drawing/2014/main" id="{D0B5F5B3-10D8-4CEA-9116-5C3F1F39F5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558800</xdr:colOff>
      <xdr:row>46</xdr:row>
      <xdr:rowOff>215900</xdr:rowOff>
    </xdr:from>
    <xdr:to>
      <xdr:col>13</xdr:col>
      <xdr:colOff>508000</xdr:colOff>
      <xdr:row>49</xdr:row>
      <xdr:rowOff>184150</xdr:rowOff>
    </xdr:to>
    <xdr:graphicFrame macro="">
      <xdr:nvGraphicFramePr>
        <xdr:cNvPr id="6" name="グラフ 5">
          <a:extLst>
            <a:ext uri="{FF2B5EF4-FFF2-40B4-BE49-F238E27FC236}">
              <a16:creationId xmlns:a16="http://schemas.microsoft.com/office/drawing/2014/main" id="{B4353C42-B79D-4FC5-A6E0-D80FCB8CE2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1009650</xdr:colOff>
      <xdr:row>33</xdr:row>
      <xdr:rowOff>79375</xdr:rowOff>
    </xdr:from>
    <xdr:to>
      <xdr:col>10</xdr:col>
      <xdr:colOff>133350</xdr:colOff>
      <xdr:row>45</xdr:row>
      <xdr:rowOff>79375</xdr:rowOff>
    </xdr:to>
    <xdr:graphicFrame macro="">
      <xdr:nvGraphicFramePr>
        <xdr:cNvPr id="7" name="グラフ 6">
          <a:extLst>
            <a:ext uri="{FF2B5EF4-FFF2-40B4-BE49-F238E27FC236}">
              <a16:creationId xmlns:a16="http://schemas.microsoft.com/office/drawing/2014/main" id="{368E4AFA-249D-CE85-A31A-265CFA90105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12700</xdr:colOff>
      <xdr:row>43</xdr:row>
      <xdr:rowOff>155575</xdr:rowOff>
    </xdr:from>
    <xdr:to>
      <xdr:col>14</xdr:col>
      <xdr:colOff>622300</xdr:colOff>
      <xdr:row>55</xdr:row>
      <xdr:rowOff>104775</xdr:rowOff>
    </xdr:to>
    <xdr:graphicFrame macro="">
      <xdr:nvGraphicFramePr>
        <xdr:cNvPr id="8" name="グラフ 7">
          <a:extLst>
            <a:ext uri="{FF2B5EF4-FFF2-40B4-BE49-F238E27FC236}">
              <a16:creationId xmlns:a16="http://schemas.microsoft.com/office/drawing/2014/main" id="{1AB7DC8B-1CEA-EC72-FC02-35C544A1185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1009650</xdr:colOff>
      <xdr:row>56</xdr:row>
      <xdr:rowOff>28575</xdr:rowOff>
    </xdr:from>
    <xdr:to>
      <xdr:col>10</xdr:col>
      <xdr:colOff>133350</xdr:colOff>
      <xdr:row>68</xdr:row>
      <xdr:rowOff>28575</xdr:rowOff>
    </xdr:to>
    <xdr:graphicFrame macro="">
      <xdr:nvGraphicFramePr>
        <xdr:cNvPr id="9" name="グラフ 8">
          <a:extLst>
            <a:ext uri="{FF2B5EF4-FFF2-40B4-BE49-F238E27FC236}">
              <a16:creationId xmlns:a16="http://schemas.microsoft.com/office/drawing/2014/main" id="{39DAC735-3CCD-A6D9-420C-FE93E5D9D0C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1009650</xdr:colOff>
      <xdr:row>56</xdr:row>
      <xdr:rowOff>28575</xdr:rowOff>
    </xdr:from>
    <xdr:to>
      <xdr:col>10</xdr:col>
      <xdr:colOff>133350</xdr:colOff>
      <xdr:row>68</xdr:row>
      <xdr:rowOff>28575</xdr:rowOff>
    </xdr:to>
    <xdr:graphicFrame macro="">
      <xdr:nvGraphicFramePr>
        <xdr:cNvPr id="10" name="グラフ 9">
          <a:extLst>
            <a:ext uri="{FF2B5EF4-FFF2-40B4-BE49-F238E27FC236}">
              <a16:creationId xmlns:a16="http://schemas.microsoft.com/office/drawing/2014/main" id="{622AC480-DD77-C785-2737-F2931DFF9BC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1009650</xdr:colOff>
      <xdr:row>81</xdr:row>
      <xdr:rowOff>79375</xdr:rowOff>
    </xdr:from>
    <xdr:to>
      <xdr:col>10</xdr:col>
      <xdr:colOff>133350</xdr:colOff>
      <xdr:row>93</xdr:row>
      <xdr:rowOff>79375</xdr:rowOff>
    </xdr:to>
    <xdr:graphicFrame macro="">
      <xdr:nvGraphicFramePr>
        <xdr:cNvPr id="11" name="グラフ 10">
          <a:extLst>
            <a:ext uri="{FF2B5EF4-FFF2-40B4-BE49-F238E27FC236}">
              <a16:creationId xmlns:a16="http://schemas.microsoft.com/office/drawing/2014/main" id="{67F2F8C4-A34A-B8C7-9B66-F409F660499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1009650</xdr:colOff>
      <xdr:row>97</xdr:row>
      <xdr:rowOff>79375</xdr:rowOff>
    </xdr:from>
    <xdr:to>
      <xdr:col>10</xdr:col>
      <xdr:colOff>133350</xdr:colOff>
      <xdr:row>109</xdr:row>
      <xdr:rowOff>79375</xdr:rowOff>
    </xdr:to>
    <xdr:graphicFrame macro="">
      <xdr:nvGraphicFramePr>
        <xdr:cNvPr id="12" name="グラフ 11">
          <a:extLst>
            <a:ext uri="{FF2B5EF4-FFF2-40B4-BE49-F238E27FC236}">
              <a16:creationId xmlns:a16="http://schemas.microsoft.com/office/drawing/2014/main" id="{4D2F788E-AA8E-66E8-559B-EA4E8D88372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65"/>
  <sheetViews>
    <sheetView tabSelected="1" topLeftCell="C1" workbookViewId="0">
      <selection activeCell="K39" sqref="K39"/>
    </sheetView>
  </sheetViews>
  <sheetFormatPr defaultRowHeight="18" x14ac:dyDescent="0.45"/>
  <cols>
    <col min="19" max="19" width="20.69921875" customWidth="1"/>
  </cols>
  <sheetData>
    <row r="1" spans="1:20" x14ac:dyDescent="0.4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row>
    <row r="2" spans="1:20" x14ac:dyDescent="0.45">
      <c r="A2">
        <v>3418</v>
      </c>
      <c r="B2" t="s">
        <v>31</v>
      </c>
      <c r="C2" t="s">
        <v>40</v>
      </c>
      <c r="D2" t="s">
        <v>21</v>
      </c>
      <c r="E2" t="s">
        <v>34</v>
      </c>
      <c r="F2" t="s">
        <v>41</v>
      </c>
      <c r="I2" t="s">
        <v>24</v>
      </c>
      <c r="K2" t="s">
        <v>82</v>
      </c>
      <c r="M2" t="s">
        <v>45</v>
      </c>
      <c r="O2" t="s">
        <v>32</v>
      </c>
      <c r="S2" s="1">
        <v>44778.319618055553</v>
      </c>
      <c r="T2" t="s">
        <v>192</v>
      </c>
    </row>
    <row r="3" spans="1:20" x14ac:dyDescent="0.45">
      <c r="A3">
        <v>3419</v>
      </c>
      <c r="B3" t="s">
        <v>19</v>
      </c>
      <c r="C3" t="s">
        <v>100</v>
      </c>
      <c r="D3" t="s">
        <v>26</v>
      </c>
      <c r="E3" t="s">
        <v>69</v>
      </c>
      <c r="F3" t="s">
        <v>41</v>
      </c>
      <c r="H3" t="s">
        <v>65</v>
      </c>
      <c r="I3" t="s">
        <v>39</v>
      </c>
      <c r="K3" t="s">
        <v>73</v>
      </c>
      <c r="M3" t="s">
        <v>32</v>
      </c>
      <c r="O3" t="s">
        <v>118</v>
      </c>
      <c r="P3" t="s">
        <v>125</v>
      </c>
      <c r="S3" s="1">
        <v>44778.328900462962</v>
      </c>
      <c r="T3" t="s">
        <v>192</v>
      </c>
    </row>
    <row r="4" spans="1:20" x14ac:dyDescent="0.45">
      <c r="A4">
        <v>3420</v>
      </c>
      <c r="B4" t="s">
        <v>31</v>
      </c>
      <c r="C4" t="s">
        <v>47</v>
      </c>
      <c r="D4" t="s">
        <v>21</v>
      </c>
      <c r="E4" t="s">
        <v>22</v>
      </c>
      <c r="F4" t="s">
        <v>23</v>
      </c>
      <c r="H4" t="s">
        <v>126</v>
      </c>
      <c r="I4" t="s">
        <v>46</v>
      </c>
      <c r="K4" t="s">
        <v>66</v>
      </c>
      <c r="M4" t="s">
        <v>127</v>
      </c>
      <c r="O4" t="s">
        <v>128</v>
      </c>
      <c r="S4" s="1">
        <v>44778.447928240741</v>
      </c>
      <c r="T4" t="s">
        <v>192</v>
      </c>
    </row>
    <row r="5" spans="1:20" x14ac:dyDescent="0.45">
      <c r="A5">
        <v>3421</v>
      </c>
      <c r="B5" t="s">
        <v>19</v>
      </c>
      <c r="C5" t="s">
        <v>52</v>
      </c>
      <c r="D5" t="s">
        <v>33</v>
      </c>
      <c r="E5" t="s">
        <v>22</v>
      </c>
      <c r="F5" t="s">
        <v>41</v>
      </c>
      <c r="H5" t="s">
        <v>129</v>
      </c>
      <c r="I5" t="s">
        <v>84</v>
      </c>
      <c r="K5" t="s">
        <v>29</v>
      </c>
      <c r="M5" t="s">
        <v>130</v>
      </c>
      <c r="O5" t="s">
        <v>109</v>
      </c>
      <c r="Q5" t="s">
        <v>131</v>
      </c>
      <c r="S5" s="1">
        <v>44778.575115740743</v>
      </c>
      <c r="T5" t="s">
        <v>192</v>
      </c>
    </row>
    <row r="6" spans="1:20" x14ac:dyDescent="0.45">
      <c r="A6">
        <v>3422</v>
      </c>
      <c r="B6" t="s">
        <v>19</v>
      </c>
      <c r="C6" t="s">
        <v>52</v>
      </c>
      <c r="D6" t="s">
        <v>33</v>
      </c>
      <c r="E6" t="s">
        <v>22</v>
      </c>
      <c r="F6" t="s">
        <v>41</v>
      </c>
      <c r="H6" t="s">
        <v>132</v>
      </c>
      <c r="I6" t="s">
        <v>59</v>
      </c>
      <c r="K6" t="s">
        <v>66</v>
      </c>
      <c r="M6" t="s">
        <v>133</v>
      </c>
      <c r="O6" t="s">
        <v>134</v>
      </c>
      <c r="Q6" t="s">
        <v>74</v>
      </c>
      <c r="S6" s="1">
        <v>44778.677152777775</v>
      </c>
      <c r="T6" t="s">
        <v>192</v>
      </c>
    </row>
    <row r="7" spans="1:20" x14ac:dyDescent="0.45">
      <c r="A7">
        <v>3423</v>
      </c>
      <c r="B7" t="s">
        <v>31</v>
      </c>
      <c r="C7" t="s">
        <v>20</v>
      </c>
      <c r="D7" t="s">
        <v>21</v>
      </c>
      <c r="E7" t="s">
        <v>34</v>
      </c>
      <c r="F7" t="s">
        <v>41</v>
      </c>
      <c r="I7" t="s">
        <v>24</v>
      </c>
      <c r="K7" t="s">
        <v>76</v>
      </c>
      <c r="M7" t="s">
        <v>87</v>
      </c>
      <c r="O7" t="s">
        <v>112</v>
      </c>
      <c r="S7" s="1">
        <v>44778.692708333336</v>
      </c>
      <c r="T7" t="s">
        <v>192</v>
      </c>
    </row>
    <row r="8" spans="1:20" x14ac:dyDescent="0.45">
      <c r="A8">
        <v>3424</v>
      </c>
      <c r="B8" t="s">
        <v>19</v>
      </c>
      <c r="C8" t="s">
        <v>52</v>
      </c>
      <c r="D8" t="s">
        <v>33</v>
      </c>
      <c r="E8" t="s">
        <v>22</v>
      </c>
      <c r="F8" t="s">
        <v>41</v>
      </c>
      <c r="H8" t="s">
        <v>129</v>
      </c>
      <c r="I8" t="s">
        <v>24</v>
      </c>
      <c r="K8" t="s">
        <v>36</v>
      </c>
      <c r="M8" t="s">
        <v>135</v>
      </c>
      <c r="O8" t="s">
        <v>93</v>
      </c>
      <c r="Q8" t="s">
        <v>136</v>
      </c>
      <c r="R8" t="s">
        <v>137</v>
      </c>
      <c r="S8" s="1">
        <v>44778.711238425924</v>
      </c>
      <c r="T8" t="s">
        <v>192</v>
      </c>
    </row>
    <row r="9" spans="1:20" x14ac:dyDescent="0.45">
      <c r="A9">
        <v>3426</v>
      </c>
      <c r="B9" t="s">
        <v>31</v>
      </c>
      <c r="C9" t="s">
        <v>25</v>
      </c>
      <c r="D9" t="s">
        <v>21</v>
      </c>
      <c r="E9" t="s">
        <v>22</v>
      </c>
      <c r="F9" t="s">
        <v>57</v>
      </c>
      <c r="I9" t="s">
        <v>24</v>
      </c>
      <c r="K9" t="s">
        <v>49</v>
      </c>
      <c r="M9" t="s">
        <v>50</v>
      </c>
      <c r="O9" t="s">
        <v>51</v>
      </c>
      <c r="S9" s="1">
        <v>44778.740995370368</v>
      </c>
      <c r="T9" t="s">
        <v>192</v>
      </c>
    </row>
    <row r="10" spans="1:20" x14ac:dyDescent="0.45">
      <c r="A10">
        <v>3427</v>
      </c>
      <c r="B10" t="s">
        <v>31</v>
      </c>
      <c r="C10" t="s">
        <v>52</v>
      </c>
      <c r="D10" t="s">
        <v>33</v>
      </c>
      <c r="E10" t="s">
        <v>34</v>
      </c>
      <c r="F10" t="s">
        <v>28</v>
      </c>
      <c r="H10" t="s">
        <v>90</v>
      </c>
      <c r="I10" t="s">
        <v>46</v>
      </c>
      <c r="K10" t="s">
        <v>29</v>
      </c>
      <c r="M10" t="s">
        <v>92</v>
      </c>
      <c r="O10" t="s">
        <v>32</v>
      </c>
      <c r="S10" s="1">
        <v>44778.745752314811</v>
      </c>
      <c r="T10" t="s">
        <v>192</v>
      </c>
    </row>
    <row r="11" spans="1:20" x14ac:dyDescent="0.45">
      <c r="A11">
        <v>3429</v>
      </c>
      <c r="B11" t="s">
        <v>19</v>
      </c>
      <c r="C11" t="s">
        <v>40</v>
      </c>
      <c r="D11" t="s">
        <v>33</v>
      </c>
      <c r="E11" t="s">
        <v>22</v>
      </c>
      <c r="F11" t="s">
        <v>28</v>
      </c>
      <c r="I11" t="s">
        <v>39</v>
      </c>
      <c r="K11" t="s">
        <v>43</v>
      </c>
      <c r="M11" t="s">
        <v>50</v>
      </c>
      <c r="O11" t="s">
        <v>50</v>
      </c>
      <c r="S11" s="1">
        <v>44778.765451388892</v>
      </c>
      <c r="T11" t="s">
        <v>192</v>
      </c>
    </row>
    <row r="12" spans="1:20" x14ac:dyDescent="0.45">
      <c r="A12">
        <v>3430</v>
      </c>
      <c r="B12" t="s">
        <v>31</v>
      </c>
      <c r="C12" t="s">
        <v>47</v>
      </c>
      <c r="D12" t="s">
        <v>21</v>
      </c>
      <c r="E12" t="s">
        <v>22</v>
      </c>
      <c r="F12" t="s">
        <v>41</v>
      </c>
      <c r="H12" t="s">
        <v>138</v>
      </c>
      <c r="I12" t="s">
        <v>42</v>
      </c>
      <c r="K12" t="s">
        <v>29</v>
      </c>
      <c r="M12" t="s">
        <v>139</v>
      </c>
      <c r="O12" t="s">
        <v>140</v>
      </c>
      <c r="S12" s="1">
        <v>44778.778703703705</v>
      </c>
      <c r="T12" t="s">
        <v>192</v>
      </c>
    </row>
    <row r="13" spans="1:20" x14ac:dyDescent="0.45">
      <c r="A13">
        <v>3431</v>
      </c>
      <c r="B13" t="s">
        <v>31</v>
      </c>
      <c r="C13" t="s">
        <v>25</v>
      </c>
      <c r="D13" t="s">
        <v>21</v>
      </c>
      <c r="E13" t="s">
        <v>22</v>
      </c>
      <c r="F13" t="s">
        <v>41</v>
      </c>
      <c r="H13" t="s">
        <v>141</v>
      </c>
      <c r="I13" t="s">
        <v>24</v>
      </c>
      <c r="K13" t="s">
        <v>89</v>
      </c>
      <c r="M13" t="s">
        <v>88</v>
      </c>
      <c r="O13" t="s">
        <v>112</v>
      </c>
      <c r="S13" s="1">
        <v>44778.787187499998</v>
      </c>
      <c r="T13" t="s">
        <v>192</v>
      </c>
    </row>
    <row r="14" spans="1:20" x14ac:dyDescent="0.45">
      <c r="A14">
        <v>3432</v>
      </c>
      <c r="B14" t="s">
        <v>31</v>
      </c>
      <c r="C14" t="s">
        <v>47</v>
      </c>
      <c r="D14" t="s">
        <v>21</v>
      </c>
      <c r="E14" t="s">
        <v>38</v>
      </c>
      <c r="F14" t="s">
        <v>41</v>
      </c>
      <c r="I14" t="s">
        <v>75</v>
      </c>
      <c r="J14" t="s">
        <v>142</v>
      </c>
      <c r="K14" t="s">
        <v>64</v>
      </c>
      <c r="M14" t="s">
        <v>50</v>
      </c>
      <c r="O14" t="s">
        <v>96</v>
      </c>
      <c r="S14" s="1">
        <v>44778.788645833331</v>
      </c>
      <c r="T14" t="s">
        <v>192</v>
      </c>
    </row>
    <row r="15" spans="1:20" x14ac:dyDescent="0.45">
      <c r="A15">
        <v>3433</v>
      </c>
      <c r="B15" t="s">
        <v>31</v>
      </c>
      <c r="C15" t="s">
        <v>52</v>
      </c>
      <c r="D15" t="s">
        <v>21</v>
      </c>
      <c r="E15" t="s">
        <v>22</v>
      </c>
      <c r="F15" t="s">
        <v>28</v>
      </c>
      <c r="I15" t="s">
        <v>63</v>
      </c>
      <c r="K15" t="s">
        <v>60</v>
      </c>
      <c r="M15" t="s">
        <v>143</v>
      </c>
      <c r="O15" t="s">
        <v>32</v>
      </c>
      <c r="S15" s="1">
        <v>44778.805196759262</v>
      </c>
      <c r="T15" t="s">
        <v>192</v>
      </c>
    </row>
    <row r="16" spans="1:20" x14ac:dyDescent="0.45">
      <c r="A16">
        <v>3434</v>
      </c>
      <c r="B16" t="s">
        <v>31</v>
      </c>
      <c r="C16" t="s">
        <v>25</v>
      </c>
      <c r="D16" t="s">
        <v>21</v>
      </c>
      <c r="E16" t="s">
        <v>22</v>
      </c>
      <c r="F16" t="s">
        <v>41</v>
      </c>
      <c r="I16" t="s">
        <v>24</v>
      </c>
      <c r="K16" t="s">
        <v>60</v>
      </c>
      <c r="M16" t="s">
        <v>50</v>
      </c>
      <c r="O16" t="s">
        <v>50</v>
      </c>
      <c r="S16" s="1">
        <v>44778.807210648149</v>
      </c>
      <c r="T16" t="s">
        <v>192</v>
      </c>
    </row>
    <row r="17" spans="1:20" x14ac:dyDescent="0.45">
      <c r="A17">
        <v>3435</v>
      </c>
      <c r="B17" t="s">
        <v>19</v>
      </c>
      <c r="C17" t="s">
        <v>25</v>
      </c>
      <c r="D17" t="s">
        <v>33</v>
      </c>
      <c r="E17" t="s">
        <v>22</v>
      </c>
      <c r="F17" t="s">
        <v>28</v>
      </c>
      <c r="I17" t="s">
        <v>102</v>
      </c>
      <c r="K17" t="s">
        <v>64</v>
      </c>
      <c r="M17" t="s">
        <v>144</v>
      </c>
      <c r="O17" t="s">
        <v>92</v>
      </c>
      <c r="S17" s="1">
        <v>44778.816828703704</v>
      </c>
      <c r="T17" t="s">
        <v>192</v>
      </c>
    </row>
    <row r="18" spans="1:20" x14ac:dyDescent="0.45">
      <c r="A18">
        <v>3436</v>
      </c>
      <c r="B18" t="s">
        <v>19</v>
      </c>
      <c r="C18" t="s">
        <v>40</v>
      </c>
      <c r="D18" t="s">
        <v>26</v>
      </c>
      <c r="E18" t="s">
        <v>22</v>
      </c>
      <c r="F18" t="s">
        <v>41</v>
      </c>
      <c r="I18" t="s">
        <v>46</v>
      </c>
      <c r="K18" t="s">
        <v>73</v>
      </c>
      <c r="M18" t="s">
        <v>145</v>
      </c>
      <c r="O18" t="s">
        <v>72</v>
      </c>
      <c r="S18" s="1">
        <v>44778.821909722225</v>
      </c>
      <c r="T18" t="s">
        <v>192</v>
      </c>
    </row>
    <row r="19" spans="1:20" x14ac:dyDescent="0.45">
      <c r="A19">
        <v>3437</v>
      </c>
      <c r="B19" t="s">
        <v>19</v>
      </c>
      <c r="C19" t="s">
        <v>40</v>
      </c>
      <c r="D19" t="s">
        <v>26</v>
      </c>
      <c r="E19" t="s">
        <v>22</v>
      </c>
      <c r="F19" t="s">
        <v>57</v>
      </c>
      <c r="I19" t="s">
        <v>95</v>
      </c>
      <c r="K19" t="s">
        <v>48</v>
      </c>
      <c r="M19" t="s">
        <v>146</v>
      </c>
      <c r="O19" t="s">
        <v>67</v>
      </c>
      <c r="R19" t="s">
        <v>147</v>
      </c>
      <c r="S19" s="1">
        <v>44778.823298611111</v>
      </c>
      <c r="T19" t="s">
        <v>192</v>
      </c>
    </row>
    <row r="20" spans="1:20" x14ac:dyDescent="0.45">
      <c r="A20">
        <v>3438</v>
      </c>
      <c r="B20" t="s">
        <v>31</v>
      </c>
      <c r="C20" t="s">
        <v>47</v>
      </c>
      <c r="D20" t="s">
        <v>21</v>
      </c>
      <c r="E20" t="s">
        <v>22</v>
      </c>
      <c r="F20" t="s">
        <v>23</v>
      </c>
      <c r="H20" t="s">
        <v>126</v>
      </c>
      <c r="I20" t="s">
        <v>71</v>
      </c>
      <c r="K20" t="s">
        <v>76</v>
      </c>
      <c r="M20" t="s">
        <v>44</v>
      </c>
      <c r="O20" t="s">
        <v>123</v>
      </c>
      <c r="S20" s="1">
        <v>44778.829340277778</v>
      </c>
      <c r="T20" t="s">
        <v>192</v>
      </c>
    </row>
    <row r="21" spans="1:20" x14ac:dyDescent="0.45">
      <c r="A21">
        <v>3439</v>
      </c>
      <c r="B21" t="s">
        <v>31</v>
      </c>
      <c r="C21" t="s">
        <v>40</v>
      </c>
      <c r="D21" t="s">
        <v>21</v>
      </c>
      <c r="E21" t="s">
        <v>22</v>
      </c>
      <c r="F21" t="s">
        <v>41</v>
      </c>
      <c r="I21" t="s">
        <v>84</v>
      </c>
      <c r="K21" t="s">
        <v>29</v>
      </c>
      <c r="M21" t="s">
        <v>77</v>
      </c>
      <c r="O21" t="s">
        <v>77</v>
      </c>
      <c r="S21" s="1">
        <v>44778.833622685182</v>
      </c>
      <c r="T21" t="s">
        <v>192</v>
      </c>
    </row>
    <row r="22" spans="1:20" x14ac:dyDescent="0.45">
      <c r="A22">
        <v>3440</v>
      </c>
      <c r="B22" t="s">
        <v>31</v>
      </c>
      <c r="C22" t="s">
        <v>47</v>
      </c>
      <c r="D22" t="s">
        <v>21</v>
      </c>
      <c r="E22" t="s">
        <v>22</v>
      </c>
      <c r="F22" t="s">
        <v>41</v>
      </c>
      <c r="I22" t="s">
        <v>75</v>
      </c>
      <c r="K22" t="s">
        <v>60</v>
      </c>
      <c r="M22" t="s">
        <v>91</v>
      </c>
      <c r="O22" t="s">
        <v>45</v>
      </c>
      <c r="S22" s="1">
        <v>44778.838946759257</v>
      </c>
      <c r="T22" t="s">
        <v>192</v>
      </c>
    </row>
    <row r="23" spans="1:20" x14ac:dyDescent="0.45">
      <c r="A23">
        <v>3441</v>
      </c>
      <c r="B23" t="s">
        <v>19</v>
      </c>
      <c r="C23" t="s">
        <v>40</v>
      </c>
      <c r="D23" t="s">
        <v>33</v>
      </c>
      <c r="E23" t="s">
        <v>69</v>
      </c>
      <c r="F23" t="s">
        <v>28</v>
      </c>
      <c r="H23" t="s">
        <v>138</v>
      </c>
      <c r="I23" t="s">
        <v>39</v>
      </c>
      <c r="K23" t="s">
        <v>29</v>
      </c>
      <c r="M23" t="s">
        <v>77</v>
      </c>
      <c r="O23" t="s">
        <v>113</v>
      </c>
      <c r="S23" s="1">
        <v>44778.839502314811</v>
      </c>
      <c r="T23" t="s">
        <v>192</v>
      </c>
    </row>
    <row r="24" spans="1:20" x14ac:dyDescent="0.45">
      <c r="A24">
        <v>3442</v>
      </c>
      <c r="B24" t="s">
        <v>31</v>
      </c>
      <c r="C24" t="s">
        <v>40</v>
      </c>
      <c r="D24" t="s">
        <v>21</v>
      </c>
      <c r="E24" t="s">
        <v>22</v>
      </c>
      <c r="F24" t="s">
        <v>28</v>
      </c>
      <c r="I24" t="s">
        <v>42</v>
      </c>
      <c r="K24" t="s">
        <v>49</v>
      </c>
      <c r="M24" t="s">
        <v>51</v>
      </c>
      <c r="O24" t="s">
        <v>144</v>
      </c>
      <c r="S24" s="1">
        <v>44778.840902777774</v>
      </c>
      <c r="T24" t="s">
        <v>192</v>
      </c>
    </row>
    <row r="25" spans="1:20" x14ac:dyDescent="0.45">
      <c r="A25">
        <v>3443</v>
      </c>
      <c r="B25" t="s">
        <v>19</v>
      </c>
      <c r="C25" t="s">
        <v>52</v>
      </c>
      <c r="D25" t="s">
        <v>21</v>
      </c>
      <c r="E25" t="s">
        <v>34</v>
      </c>
      <c r="F25" t="s">
        <v>41</v>
      </c>
      <c r="I25" t="s">
        <v>24</v>
      </c>
      <c r="K25" t="s">
        <v>43</v>
      </c>
      <c r="M25" t="s">
        <v>54</v>
      </c>
      <c r="O25" t="s">
        <v>108</v>
      </c>
      <c r="S25" s="1">
        <v>44778.856793981482</v>
      </c>
      <c r="T25" t="s">
        <v>192</v>
      </c>
    </row>
    <row r="26" spans="1:20" x14ac:dyDescent="0.45">
      <c r="A26">
        <v>3444</v>
      </c>
      <c r="B26" t="s">
        <v>31</v>
      </c>
      <c r="C26" t="s">
        <v>20</v>
      </c>
      <c r="D26" t="s">
        <v>21</v>
      </c>
      <c r="E26" t="s">
        <v>22</v>
      </c>
      <c r="F26" t="s">
        <v>28</v>
      </c>
      <c r="H26" t="s">
        <v>61</v>
      </c>
      <c r="I26" t="s">
        <v>84</v>
      </c>
      <c r="K26" t="s">
        <v>49</v>
      </c>
      <c r="M26" t="s">
        <v>148</v>
      </c>
      <c r="O26" t="s">
        <v>149</v>
      </c>
      <c r="Q26" t="s">
        <v>117</v>
      </c>
      <c r="S26" s="1">
        <v>44778.863229166665</v>
      </c>
      <c r="T26" t="s">
        <v>192</v>
      </c>
    </row>
    <row r="27" spans="1:20" x14ac:dyDescent="0.45">
      <c r="A27">
        <v>3445</v>
      </c>
      <c r="B27" t="s">
        <v>31</v>
      </c>
      <c r="C27" t="s">
        <v>47</v>
      </c>
      <c r="D27" t="s">
        <v>21</v>
      </c>
      <c r="E27" t="s">
        <v>22</v>
      </c>
      <c r="F27" t="s">
        <v>38</v>
      </c>
      <c r="G27" t="s">
        <v>150</v>
      </c>
      <c r="H27" t="s">
        <v>151</v>
      </c>
      <c r="I27" t="s">
        <v>39</v>
      </c>
      <c r="K27" t="s">
        <v>152</v>
      </c>
      <c r="L27" t="s">
        <v>103</v>
      </c>
      <c r="M27" t="s">
        <v>153</v>
      </c>
      <c r="O27" t="s">
        <v>94</v>
      </c>
      <c r="S27" s="1">
        <v>44778.86346064815</v>
      </c>
      <c r="T27" t="s">
        <v>192</v>
      </c>
    </row>
    <row r="28" spans="1:20" x14ac:dyDescent="0.45">
      <c r="A28">
        <v>3446</v>
      </c>
      <c r="B28" t="s">
        <v>31</v>
      </c>
      <c r="C28" t="s">
        <v>40</v>
      </c>
      <c r="D28" t="s">
        <v>21</v>
      </c>
      <c r="E28" t="s">
        <v>22</v>
      </c>
      <c r="F28" t="s">
        <v>75</v>
      </c>
      <c r="H28" t="s">
        <v>154</v>
      </c>
      <c r="I28" t="s">
        <v>24</v>
      </c>
      <c r="K28" t="s">
        <v>43</v>
      </c>
      <c r="M28" t="s">
        <v>30</v>
      </c>
      <c r="O28" t="s">
        <v>155</v>
      </c>
      <c r="S28" s="1">
        <v>44778.865671296298</v>
      </c>
      <c r="T28" t="s">
        <v>192</v>
      </c>
    </row>
    <row r="29" spans="1:20" x14ac:dyDescent="0.45">
      <c r="A29">
        <v>3447</v>
      </c>
      <c r="B29" t="s">
        <v>31</v>
      </c>
      <c r="C29" t="s">
        <v>52</v>
      </c>
      <c r="D29" t="s">
        <v>21</v>
      </c>
      <c r="E29" t="s">
        <v>34</v>
      </c>
      <c r="F29" t="s">
        <v>41</v>
      </c>
      <c r="H29" t="s">
        <v>156</v>
      </c>
      <c r="I29" t="s">
        <v>24</v>
      </c>
      <c r="K29" t="s">
        <v>111</v>
      </c>
      <c r="M29" t="s">
        <v>157</v>
      </c>
      <c r="O29" t="s">
        <v>158</v>
      </c>
      <c r="S29" s="1">
        <v>44779.719988425924</v>
      </c>
      <c r="T29" t="s">
        <v>192</v>
      </c>
    </row>
    <row r="30" spans="1:20" x14ac:dyDescent="0.45">
      <c r="A30">
        <v>3448</v>
      </c>
      <c r="B30" t="s">
        <v>31</v>
      </c>
      <c r="C30" t="s">
        <v>52</v>
      </c>
      <c r="D30" t="s">
        <v>21</v>
      </c>
      <c r="E30" t="s">
        <v>27</v>
      </c>
      <c r="F30" t="s">
        <v>41</v>
      </c>
      <c r="H30" t="s">
        <v>65</v>
      </c>
      <c r="I30" t="s">
        <v>84</v>
      </c>
      <c r="K30" t="s">
        <v>122</v>
      </c>
      <c r="M30" t="s">
        <v>159</v>
      </c>
      <c r="O30" t="s">
        <v>119</v>
      </c>
      <c r="S30" s="1">
        <v>44779.739085648151</v>
      </c>
      <c r="T30" t="s">
        <v>192</v>
      </c>
    </row>
    <row r="31" spans="1:20" x14ac:dyDescent="0.45">
      <c r="A31">
        <v>3449</v>
      </c>
      <c r="B31" t="s">
        <v>31</v>
      </c>
      <c r="C31" t="s">
        <v>52</v>
      </c>
      <c r="D31" t="s">
        <v>21</v>
      </c>
      <c r="E31" t="s">
        <v>22</v>
      </c>
      <c r="F31" t="s">
        <v>41</v>
      </c>
      <c r="I31" t="s">
        <v>24</v>
      </c>
      <c r="K31" t="s">
        <v>160</v>
      </c>
      <c r="M31" t="s">
        <v>161</v>
      </c>
      <c r="O31" t="s">
        <v>162</v>
      </c>
      <c r="S31" s="1">
        <v>44779.756122685183</v>
      </c>
      <c r="T31" t="s">
        <v>192</v>
      </c>
    </row>
    <row r="32" spans="1:20" x14ac:dyDescent="0.45">
      <c r="A32">
        <v>3450</v>
      </c>
      <c r="B32" t="s">
        <v>31</v>
      </c>
      <c r="C32" t="s">
        <v>52</v>
      </c>
      <c r="D32" t="s">
        <v>21</v>
      </c>
      <c r="E32" t="s">
        <v>22</v>
      </c>
      <c r="F32" t="s">
        <v>53</v>
      </c>
      <c r="I32" t="s">
        <v>24</v>
      </c>
      <c r="K32" t="s">
        <v>160</v>
      </c>
      <c r="M32" t="s">
        <v>163</v>
      </c>
      <c r="O32" t="s">
        <v>162</v>
      </c>
      <c r="R32" t="s">
        <v>164</v>
      </c>
      <c r="S32" s="1">
        <v>44779.761932870373</v>
      </c>
      <c r="T32" t="s">
        <v>192</v>
      </c>
    </row>
    <row r="33" spans="1:20" x14ac:dyDescent="0.45">
      <c r="A33">
        <v>3451</v>
      </c>
      <c r="B33" t="s">
        <v>31</v>
      </c>
      <c r="C33" t="s">
        <v>52</v>
      </c>
      <c r="D33" t="s">
        <v>21</v>
      </c>
      <c r="E33" t="s">
        <v>22</v>
      </c>
      <c r="F33" t="s">
        <v>41</v>
      </c>
      <c r="H33" t="s">
        <v>61</v>
      </c>
      <c r="I33" t="s">
        <v>24</v>
      </c>
      <c r="K33" t="s">
        <v>73</v>
      </c>
      <c r="M33" t="s">
        <v>165</v>
      </c>
      <c r="O33" t="s">
        <v>110</v>
      </c>
      <c r="S33" s="1">
        <v>44779.785219907404</v>
      </c>
      <c r="T33" t="s">
        <v>192</v>
      </c>
    </row>
    <row r="34" spans="1:20" x14ac:dyDescent="0.45">
      <c r="A34">
        <v>3452</v>
      </c>
      <c r="B34" t="s">
        <v>19</v>
      </c>
      <c r="C34" t="s">
        <v>40</v>
      </c>
      <c r="D34" t="s">
        <v>21</v>
      </c>
      <c r="E34" t="s">
        <v>22</v>
      </c>
      <c r="F34" t="s">
        <v>41</v>
      </c>
      <c r="I34" t="s">
        <v>24</v>
      </c>
      <c r="K34" t="s">
        <v>29</v>
      </c>
      <c r="M34" t="s">
        <v>97</v>
      </c>
      <c r="O34" t="s">
        <v>86</v>
      </c>
      <c r="S34" s="1">
        <v>44779.836284722223</v>
      </c>
      <c r="T34" t="s">
        <v>192</v>
      </c>
    </row>
    <row r="35" spans="1:20" x14ac:dyDescent="0.45">
      <c r="A35">
        <v>3453</v>
      </c>
      <c r="B35" t="s">
        <v>31</v>
      </c>
      <c r="C35" t="s">
        <v>40</v>
      </c>
      <c r="D35" t="s">
        <v>21</v>
      </c>
      <c r="E35" t="s">
        <v>22</v>
      </c>
      <c r="F35" t="s">
        <v>41</v>
      </c>
      <c r="I35" t="s">
        <v>84</v>
      </c>
      <c r="K35" t="s">
        <v>29</v>
      </c>
      <c r="M35" t="s">
        <v>77</v>
      </c>
      <c r="O35" t="s">
        <v>77</v>
      </c>
      <c r="S35" s="1">
        <v>44779.847245370373</v>
      </c>
      <c r="T35" t="s">
        <v>192</v>
      </c>
    </row>
    <row r="36" spans="1:20" x14ac:dyDescent="0.45">
      <c r="A36">
        <v>3454</v>
      </c>
      <c r="B36" t="s">
        <v>19</v>
      </c>
      <c r="C36" t="s">
        <v>52</v>
      </c>
      <c r="D36" t="s">
        <v>26</v>
      </c>
      <c r="E36" t="s">
        <v>34</v>
      </c>
      <c r="F36" t="s">
        <v>41</v>
      </c>
      <c r="I36" t="s">
        <v>24</v>
      </c>
      <c r="K36" t="s">
        <v>79</v>
      </c>
      <c r="M36" t="s">
        <v>92</v>
      </c>
      <c r="O36" t="s">
        <v>92</v>
      </c>
      <c r="S36" s="1">
        <v>44785.615798611114</v>
      </c>
      <c r="T36" t="s">
        <v>193</v>
      </c>
    </row>
    <row r="37" spans="1:20" x14ac:dyDescent="0.45">
      <c r="A37">
        <v>3455</v>
      </c>
      <c r="B37" t="s">
        <v>31</v>
      </c>
      <c r="C37" t="s">
        <v>25</v>
      </c>
      <c r="D37" t="s">
        <v>21</v>
      </c>
      <c r="E37" t="s">
        <v>27</v>
      </c>
      <c r="F37" t="s">
        <v>41</v>
      </c>
      <c r="H37" t="s">
        <v>65</v>
      </c>
      <c r="I37" t="s">
        <v>24</v>
      </c>
      <c r="K37" t="s">
        <v>48</v>
      </c>
      <c r="M37" t="s">
        <v>50</v>
      </c>
      <c r="O37" t="s">
        <v>50</v>
      </c>
      <c r="S37" s="1">
        <v>44785.697511574072</v>
      </c>
      <c r="T37" t="s">
        <v>193</v>
      </c>
    </row>
    <row r="38" spans="1:20" x14ac:dyDescent="0.45">
      <c r="A38">
        <v>3456</v>
      </c>
      <c r="B38" t="s">
        <v>31</v>
      </c>
      <c r="C38" t="s">
        <v>40</v>
      </c>
      <c r="D38" t="s">
        <v>21</v>
      </c>
      <c r="E38" t="s">
        <v>22</v>
      </c>
      <c r="F38" t="s">
        <v>41</v>
      </c>
      <c r="I38" t="s">
        <v>24</v>
      </c>
      <c r="K38" t="s">
        <v>66</v>
      </c>
      <c r="M38" t="s">
        <v>32</v>
      </c>
      <c r="O38" t="s">
        <v>32</v>
      </c>
      <c r="S38" s="1">
        <v>44785.700752314813</v>
      </c>
      <c r="T38" t="s">
        <v>193</v>
      </c>
    </row>
    <row r="39" spans="1:20" ht="54" x14ac:dyDescent="0.45">
      <c r="A39">
        <v>3457</v>
      </c>
      <c r="B39" t="s">
        <v>31</v>
      </c>
      <c r="C39" t="s">
        <v>52</v>
      </c>
      <c r="D39" t="s">
        <v>21</v>
      </c>
      <c r="E39" t="s">
        <v>34</v>
      </c>
      <c r="F39" t="s">
        <v>35</v>
      </c>
      <c r="H39" s="2" t="s">
        <v>114</v>
      </c>
      <c r="I39" t="s">
        <v>106</v>
      </c>
      <c r="K39" t="s">
        <v>29</v>
      </c>
      <c r="M39" t="s">
        <v>56</v>
      </c>
      <c r="O39" t="s">
        <v>99</v>
      </c>
      <c r="R39" t="s">
        <v>115</v>
      </c>
      <c r="S39" s="1">
        <v>44785.753738425927</v>
      </c>
      <c r="T39" t="s">
        <v>193</v>
      </c>
    </row>
    <row r="40" spans="1:20" x14ac:dyDescent="0.45">
      <c r="A40">
        <v>3458</v>
      </c>
      <c r="B40" t="s">
        <v>31</v>
      </c>
      <c r="C40" t="s">
        <v>47</v>
      </c>
      <c r="D40" t="s">
        <v>33</v>
      </c>
      <c r="E40" t="s">
        <v>22</v>
      </c>
      <c r="F40" t="s">
        <v>41</v>
      </c>
      <c r="H40" t="s">
        <v>166</v>
      </c>
      <c r="I40" t="s">
        <v>81</v>
      </c>
      <c r="K40" t="s">
        <v>73</v>
      </c>
      <c r="M40" t="s">
        <v>134</v>
      </c>
      <c r="O40" t="s">
        <v>44</v>
      </c>
      <c r="S40" s="1">
        <v>44786.675196759257</v>
      </c>
      <c r="T40" t="s">
        <v>193</v>
      </c>
    </row>
    <row r="41" spans="1:20" x14ac:dyDescent="0.45">
      <c r="A41">
        <v>3459</v>
      </c>
      <c r="B41" t="s">
        <v>31</v>
      </c>
      <c r="C41" t="s">
        <v>20</v>
      </c>
      <c r="D41" t="s">
        <v>33</v>
      </c>
      <c r="E41" t="s">
        <v>34</v>
      </c>
      <c r="F41" t="s">
        <v>41</v>
      </c>
      <c r="I41" t="s">
        <v>42</v>
      </c>
      <c r="K41" t="s">
        <v>60</v>
      </c>
      <c r="M41" t="s">
        <v>167</v>
      </c>
      <c r="O41" t="s">
        <v>105</v>
      </c>
      <c r="S41" s="1">
        <v>44786.782789351855</v>
      </c>
      <c r="T41" t="s">
        <v>193</v>
      </c>
    </row>
    <row r="42" spans="1:20" x14ac:dyDescent="0.45">
      <c r="A42">
        <v>3460</v>
      </c>
      <c r="B42" t="s">
        <v>31</v>
      </c>
      <c r="C42" t="s">
        <v>20</v>
      </c>
      <c r="D42" t="s">
        <v>33</v>
      </c>
      <c r="E42" t="s">
        <v>34</v>
      </c>
      <c r="F42" t="s">
        <v>41</v>
      </c>
      <c r="I42" t="s">
        <v>42</v>
      </c>
      <c r="K42" t="s">
        <v>60</v>
      </c>
      <c r="M42" t="s">
        <v>168</v>
      </c>
      <c r="O42" t="s">
        <v>105</v>
      </c>
      <c r="S42" s="1">
        <v>44786.784745370373</v>
      </c>
      <c r="T42" t="s">
        <v>193</v>
      </c>
    </row>
    <row r="43" spans="1:20" x14ac:dyDescent="0.45">
      <c r="A43">
        <v>3463</v>
      </c>
      <c r="B43" t="s">
        <v>19</v>
      </c>
      <c r="C43" t="s">
        <v>47</v>
      </c>
      <c r="D43" t="s">
        <v>33</v>
      </c>
      <c r="E43" t="s">
        <v>22</v>
      </c>
      <c r="F43" t="s">
        <v>41</v>
      </c>
      <c r="H43" t="s">
        <v>169</v>
      </c>
      <c r="I43" t="s">
        <v>24</v>
      </c>
      <c r="K43" t="s">
        <v>55</v>
      </c>
      <c r="M43" t="s">
        <v>170</v>
      </c>
      <c r="O43" t="s">
        <v>83</v>
      </c>
      <c r="S43" s="1">
        <v>44792.638171296298</v>
      </c>
      <c r="T43" t="s">
        <v>194</v>
      </c>
    </row>
    <row r="44" spans="1:20" x14ac:dyDescent="0.45">
      <c r="A44">
        <v>3464</v>
      </c>
      <c r="B44" t="s">
        <v>19</v>
      </c>
      <c r="C44" t="s">
        <v>47</v>
      </c>
      <c r="D44" t="s">
        <v>33</v>
      </c>
      <c r="E44" t="s">
        <v>22</v>
      </c>
      <c r="F44" t="s">
        <v>41</v>
      </c>
      <c r="H44" t="s">
        <v>169</v>
      </c>
      <c r="I44" t="s">
        <v>24</v>
      </c>
      <c r="K44" t="s">
        <v>55</v>
      </c>
      <c r="M44" t="s">
        <v>170</v>
      </c>
      <c r="O44" t="s">
        <v>83</v>
      </c>
      <c r="R44" t="s">
        <v>171</v>
      </c>
      <c r="S44" s="1">
        <v>44792.651828703703</v>
      </c>
      <c r="T44" t="s">
        <v>194</v>
      </c>
    </row>
    <row r="45" spans="1:20" x14ac:dyDescent="0.45">
      <c r="A45">
        <v>3465</v>
      </c>
      <c r="B45" t="s">
        <v>31</v>
      </c>
      <c r="C45" t="s">
        <v>52</v>
      </c>
      <c r="D45" t="s">
        <v>21</v>
      </c>
      <c r="E45" t="s">
        <v>22</v>
      </c>
      <c r="F45" t="s">
        <v>41</v>
      </c>
      <c r="I45" t="s">
        <v>24</v>
      </c>
      <c r="K45" t="s">
        <v>73</v>
      </c>
      <c r="M45" t="s">
        <v>163</v>
      </c>
      <c r="O45" t="s">
        <v>172</v>
      </c>
      <c r="R45" t="s">
        <v>164</v>
      </c>
      <c r="S45" s="1">
        <v>44792.667870370373</v>
      </c>
      <c r="T45" t="s">
        <v>194</v>
      </c>
    </row>
    <row r="46" spans="1:20" x14ac:dyDescent="0.45">
      <c r="A46">
        <v>3466</v>
      </c>
      <c r="B46" t="s">
        <v>19</v>
      </c>
      <c r="C46" t="s">
        <v>52</v>
      </c>
      <c r="D46" t="s">
        <v>21</v>
      </c>
      <c r="E46" t="s">
        <v>22</v>
      </c>
      <c r="F46" t="s">
        <v>23</v>
      </c>
      <c r="I46" t="s">
        <v>24</v>
      </c>
      <c r="K46" t="s">
        <v>64</v>
      </c>
      <c r="M46" t="s">
        <v>32</v>
      </c>
      <c r="O46" t="s">
        <v>32</v>
      </c>
      <c r="S46" s="1">
        <v>44792.714814814812</v>
      </c>
      <c r="T46" t="s">
        <v>194</v>
      </c>
    </row>
    <row r="47" spans="1:20" x14ac:dyDescent="0.45">
      <c r="A47">
        <v>3467</v>
      </c>
      <c r="B47" t="s">
        <v>31</v>
      </c>
      <c r="C47" t="s">
        <v>52</v>
      </c>
      <c r="D47" t="s">
        <v>21</v>
      </c>
      <c r="E47" t="s">
        <v>22</v>
      </c>
      <c r="F47" t="s">
        <v>41</v>
      </c>
      <c r="I47" t="s">
        <v>24</v>
      </c>
      <c r="K47" t="s">
        <v>73</v>
      </c>
      <c r="M47" t="s">
        <v>163</v>
      </c>
      <c r="O47" t="s">
        <v>162</v>
      </c>
      <c r="R47" t="s">
        <v>164</v>
      </c>
      <c r="S47" s="1">
        <v>44792.715381944443</v>
      </c>
      <c r="T47" t="s">
        <v>194</v>
      </c>
    </row>
    <row r="48" spans="1:20" x14ac:dyDescent="0.45">
      <c r="A48">
        <v>3468</v>
      </c>
      <c r="B48" t="s">
        <v>31</v>
      </c>
      <c r="C48" t="s">
        <v>20</v>
      </c>
      <c r="D48" t="s">
        <v>21</v>
      </c>
      <c r="E48" t="s">
        <v>34</v>
      </c>
      <c r="F48" t="s">
        <v>28</v>
      </c>
      <c r="I48" t="s">
        <v>84</v>
      </c>
      <c r="K48" t="s">
        <v>76</v>
      </c>
      <c r="M48" t="s">
        <v>101</v>
      </c>
      <c r="O48" t="s">
        <v>85</v>
      </c>
      <c r="S48" s="1">
        <v>44792.742812500001</v>
      </c>
      <c r="T48" t="s">
        <v>194</v>
      </c>
    </row>
    <row r="49" spans="1:20" x14ac:dyDescent="0.45">
      <c r="A49">
        <v>3469</v>
      </c>
      <c r="B49" t="s">
        <v>31</v>
      </c>
      <c r="C49" t="s">
        <v>40</v>
      </c>
      <c r="D49" t="s">
        <v>21</v>
      </c>
      <c r="E49" t="s">
        <v>22</v>
      </c>
      <c r="F49" t="s">
        <v>41</v>
      </c>
      <c r="I49" t="s">
        <v>42</v>
      </c>
      <c r="K49" t="s">
        <v>29</v>
      </c>
      <c r="M49" t="s">
        <v>77</v>
      </c>
      <c r="O49" t="s">
        <v>116</v>
      </c>
      <c r="S49" s="1">
        <v>44792.82603009259</v>
      </c>
      <c r="T49" t="s">
        <v>194</v>
      </c>
    </row>
    <row r="50" spans="1:20" x14ac:dyDescent="0.45">
      <c r="A50">
        <v>3471</v>
      </c>
      <c r="B50" t="s">
        <v>19</v>
      </c>
      <c r="C50" t="s">
        <v>47</v>
      </c>
      <c r="D50" t="s">
        <v>21</v>
      </c>
      <c r="E50" t="s">
        <v>22</v>
      </c>
      <c r="F50" t="s">
        <v>28</v>
      </c>
      <c r="I50" t="s">
        <v>24</v>
      </c>
      <c r="K50" t="s">
        <v>73</v>
      </c>
      <c r="M50" t="s">
        <v>50</v>
      </c>
      <c r="O50" t="s">
        <v>38</v>
      </c>
      <c r="S50" s="1">
        <v>44792.831562500003</v>
      </c>
      <c r="T50" t="s">
        <v>194</v>
      </c>
    </row>
    <row r="51" spans="1:20" x14ac:dyDescent="0.45">
      <c r="A51">
        <v>3472</v>
      </c>
      <c r="B51" t="s">
        <v>19</v>
      </c>
      <c r="C51" t="s">
        <v>20</v>
      </c>
      <c r="D51" t="s">
        <v>33</v>
      </c>
      <c r="E51" t="s">
        <v>69</v>
      </c>
      <c r="F51" t="s">
        <v>35</v>
      </c>
      <c r="I51" t="s">
        <v>46</v>
      </c>
      <c r="K51" t="s">
        <v>76</v>
      </c>
      <c r="M51" t="s">
        <v>107</v>
      </c>
      <c r="O51" t="s">
        <v>93</v>
      </c>
      <c r="Q51" t="s">
        <v>173</v>
      </c>
      <c r="S51" s="1">
        <v>44792.836180555554</v>
      </c>
      <c r="T51" t="s">
        <v>194</v>
      </c>
    </row>
    <row r="52" spans="1:20" x14ac:dyDescent="0.45">
      <c r="A52">
        <v>3473</v>
      </c>
      <c r="B52" t="s">
        <v>19</v>
      </c>
      <c r="C52" t="s">
        <v>40</v>
      </c>
      <c r="D52" t="s">
        <v>33</v>
      </c>
      <c r="E52" t="s">
        <v>34</v>
      </c>
      <c r="F52" t="s">
        <v>35</v>
      </c>
      <c r="I52" t="s">
        <v>24</v>
      </c>
      <c r="K52" t="s">
        <v>73</v>
      </c>
      <c r="M52" t="s">
        <v>50</v>
      </c>
      <c r="O52" t="s">
        <v>51</v>
      </c>
      <c r="S52" s="1">
        <v>44792.836192129631</v>
      </c>
      <c r="T52" t="s">
        <v>194</v>
      </c>
    </row>
    <row r="53" spans="1:20" x14ac:dyDescent="0.45">
      <c r="A53">
        <v>3474</v>
      </c>
      <c r="B53" t="s">
        <v>31</v>
      </c>
      <c r="C53" t="s">
        <v>52</v>
      </c>
      <c r="D53" t="s">
        <v>21</v>
      </c>
      <c r="E53" t="s">
        <v>34</v>
      </c>
      <c r="F53" t="s">
        <v>28</v>
      </c>
      <c r="I53" t="s">
        <v>24</v>
      </c>
      <c r="K53" t="s">
        <v>76</v>
      </c>
      <c r="M53" t="s">
        <v>68</v>
      </c>
      <c r="O53" t="s">
        <v>68</v>
      </c>
      <c r="S53" s="1">
        <v>44793.701898148145</v>
      </c>
      <c r="T53" t="s">
        <v>194</v>
      </c>
    </row>
    <row r="54" spans="1:20" x14ac:dyDescent="0.45">
      <c r="A54">
        <v>3475</v>
      </c>
      <c r="B54" t="s">
        <v>19</v>
      </c>
      <c r="C54" t="s">
        <v>47</v>
      </c>
      <c r="D54" t="s">
        <v>33</v>
      </c>
      <c r="E54" t="s">
        <v>27</v>
      </c>
      <c r="F54" t="s">
        <v>41</v>
      </c>
      <c r="H54" t="s">
        <v>121</v>
      </c>
      <c r="I54" t="s">
        <v>42</v>
      </c>
      <c r="K54" t="s">
        <v>89</v>
      </c>
      <c r="M54" t="s">
        <v>174</v>
      </c>
      <c r="O54" t="s">
        <v>174</v>
      </c>
      <c r="S54" s="1">
        <v>44793.729675925926</v>
      </c>
      <c r="T54" t="s">
        <v>194</v>
      </c>
    </row>
    <row r="55" spans="1:20" x14ac:dyDescent="0.45">
      <c r="A55">
        <v>3476</v>
      </c>
      <c r="B55" t="s">
        <v>31</v>
      </c>
      <c r="C55" t="s">
        <v>40</v>
      </c>
      <c r="D55" t="s">
        <v>21</v>
      </c>
      <c r="E55" t="s">
        <v>34</v>
      </c>
      <c r="F55" t="s">
        <v>57</v>
      </c>
      <c r="I55" t="s">
        <v>84</v>
      </c>
      <c r="K55" t="s">
        <v>76</v>
      </c>
      <c r="M55" t="s">
        <v>175</v>
      </c>
      <c r="O55" t="s">
        <v>78</v>
      </c>
      <c r="S55" s="1">
        <v>44793.742789351854</v>
      </c>
      <c r="T55" t="s">
        <v>194</v>
      </c>
    </row>
    <row r="56" spans="1:20" x14ac:dyDescent="0.45">
      <c r="A56">
        <v>3477</v>
      </c>
      <c r="B56" t="s">
        <v>19</v>
      </c>
      <c r="C56" t="s">
        <v>100</v>
      </c>
      <c r="D56" t="s">
        <v>21</v>
      </c>
      <c r="E56" t="s">
        <v>34</v>
      </c>
      <c r="F56" t="s">
        <v>35</v>
      </c>
      <c r="G56" t="s">
        <v>176</v>
      </c>
      <c r="H56" t="s">
        <v>177</v>
      </c>
      <c r="I56" t="s">
        <v>24</v>
      </c>
      <c r="J56" t="s">
        <v>178</v>
      </c>
      <c r="K56" t="s">
        <v>64</v>
      </c>
      <c r="L56" t="s">
        <v>176</v>
      </c>
      <c r="M56" t="s">
        <v>124</v>
      </c>
      <c r="N56" t="s">
        <v>176</v>
      </c>
      <c r="O56" t="s">
        <v>50</v>
      </c>
      <c r="P56" t="s">
        <v>176</v>
      </c>
      <c r="S56" s="1">
        <v>44793.744930555556</v>
      </c>
      <c r="T56" t="s">
        <v>194</v>
      </c>
    </row>
    <row r="57" spans="1:20" x14ac:dyDescent="0.45">
      <c r="A57">
        <v>3478</v>
      </c>
      <c r="B57" t="s">
        <v>31</v>
      </c>
      <c r="C57" t="s">
        <v>52</v>
      </c>
      <c r="D57" t="s">
        <v>33</v>
      </c>
      <c r="E57" t="s">
        <v>22</v>
      </c>
      <c r="F57" t="s">
        <v>57</v>
      </c>
      <c r="I57" t="s">
        <v>59</v>
      </c>
      <c r="K57" t="s">
        <v>48</v>
      </c>
      <c r="M57" t="s">
        <v>70</v>
      </c>
      <c r="O57" t="s">
        <v>68</v>
      </c>
      <c r="S57" s="1">
        <v>44793.750543981485</v>
      </c>
      <c r="T57" t="s">
        <v>194</v>
      </c>
    </row>
    <row r="58" spans="1:20" x14ac:dyDescent="0.45">
      <c r="A58">
        <v>3479</v>
      </c>
      <c r="B58" t="s">
        <v>31</v>
      </c>
      <c r="C58" t="s">
        <v>100</v>
      </c>
      <c r="D58" t="s">
        <v>21</v>
      </c>
      <c r="E58" t="s">
        <v>34</v>
      </c>
      <c r="F58" t="s">
        <v>35</v>
      </c>
      <c r="H58" t="s">
        <v>179</v>
      </c>
      <c r="I58" t="s">
        <v>95</v>
      </c>
      <c r="K58" t="s">
        <v>180</v>
      </c>
      <c r="M58" t="s">
        <v>181</v>
      </c>
      <c r="O58" t="s">
        <v>104</v>
      </c>
      <c r="S58" s="1">
        <v>44793.757673611108</v>
      </c>
      <c r="T58" t="s">
        <v>194</v>
      </c>
    </row>
    <row r="59" spans="1:20" x14ac:dyDescent="0.45">
      <c r="A59">
        <v>3480</v>
      </c>
      <c r="B59" t="s">
        <v>31</v>
      </c>
      <c r="C59" t="s">
        <v>52</v>
      </c>
      <c r="D59" t="s">
        <v>21</v>
      </c>
      <c r="E59" t="s">
        <v>34</v>
      </c>
      <c r="F59" t="s">
        <v>41</v>
      </c>
      <c r="H59" t="s">
        <v>80</v>
      </c>
      <c r="I59" t="s">
        <v>81</v>
      </c>
      <c r="K59" t="s">
        <v>48</v>
      </c>
      <c r="M59" t="s">
        <v>32</v>
      </c>
      <c r="O59" t="s">
        <v>32</v>
      </c>
      <c r="S59" s="1">
        <v>44793.764386574076</v>
      </c>
      <c r="T59" t="s">
        <v>194</v>
      </c>
    </row>
    <row r="60" spans="1:20" x14ac:dyDescent="0.45">
      <c r="A60">
        <v>3481</v>
      </c>
      <c r="B60" t="s">
        <v>31</v>
      </c>
      <c r="C60" t="s">
        <v>100</v>
      </c>
      <c r="D60" t="s">
        <v>21</v>
      </c>
      <c r="E60" t="s">
        <v>34</v>
      </c>
      <c r="F60" t="s">
        <v>35</v>
      </c>
      <c r="H60" t="s">
        <v>182</v>
      </c>
      <c r="I60" t="s">
        <v>95</v>
      </c>
      <c r="K60" t="s">
        <v>62</v>
      </c>
      <c r="M60" t="s">
        <v>181</v>
      </c>
      <c r="O60" t="s">
        <v>183</v>
      </c>
      <c r="Q60" t="s">
        <v>184</v>
      </c>
      <c r="S60" s="1">
        <v>44793.765729166669</v>
      </c>
      <c r="T60" t="s">
        <v>194</v>
      </c>
    </row>
    <row r="61" spans="1:20" x14ac:dyDescent="0.45">
      <c r="A61">
        <v>3483</v>
      </c>
      <c r="B61" t="s">
        <v>19</v>
      </c>
      <c r="C61" t="s">
        <v>40</v>
      </c>
      <c r="D61" t="s">
        <v>21</v>
      </c>
      <c r="E61" t="s">
        <v>22</v>
      </c>
      <c r="F61" t="s">
        <v>41</v>
      </c>
      <c r="I61" t="s">
        <v>58</v>
      </c>
      <c r="K61" t="s">
        <v>76</v>
      </c>
      <c r="M61" t="s">
        <v>185</v>
      </c>
      <c r="O61" t="s">
        <v>185</v>
      </c>
      <c r="R61" t="s">
        <v>186</v>
      </c>
      <c r="S61" s="1">
        <v>44799.792233796295</v>
      </c>
      <c r="T61" t="s">
        <v>193</v>
      </c>
    </row>
    <row r="62" spans="1:20" x14ac:dyDescent="0.45">
      <c r="A62">
        <v>3484</v>
      </c>
      <c r="B62" t="s">
        <v>31</v>
      </c>
      <c r="C62" t="s">
        <v>40</v>
      </c>
      <c r="D62" t="s">
        <v>21</v>
      </c>
      <c r="E62" t="s">
        <v>22</v>
      </c>
      <c r="F62" t="s">
        <v>41</v>
      </c>
      <c r="I62" t="s">
        <v>42</v>
      </c>
      <c r="K62" t="s">
        <v>29</v>
      </c>
      <c r="M62" t="s">
        <v>187</v>
      </c>
      <c r="O62" t="s">
        <v>188</v>
      </c>
      <c r="S62" s="1">
        <v>44799.796724537038</v>
      </c>
      <c r="T62" t="s">
        <v>193</v>
      </c>
    </row>
    <row r="63" spans="1:20" x14ac:dyDescent="0.45">
      <c r="A63">
        <v>3485</v>
      </c>
      <c r="B63" t="s">
        <v>31</v>
      </c>
      <c r="C63" t="s">
        <v>20</v>
      </c>
      <c r="D63" t="s">
        <v>21</v>
      </c>
      <c r="E63" t="s">
        <v>22</v>
      </c>
      <c r="F63" t="s">
        <v>35</v>
      </c>
      <c r="H63" t="s">
        <v>65</v>
      </c>
      <c r="I63" t="s">
        <v>24</v>
      </c>
      <c r="K63" t="s">
        <v>76</v>
      </c>
      <c r="M63" t="s">
        <v>189</v>
      </c>
      <c r="O63" t="s">
        <v>120</v>
      </c>
      <c r="S63" s="1">
        <v>44799.805393518516</v>
      </c>
      <c r="T63" t="s">
        <v>193</v>
      </c>
    </row>
    <row r="64" spans="1:20" x14ac:dyDescent="0.45">
      <c r="A64">
        <v>3486</v>
      </c>
      <c r="B64" t="s">
        <v>19</v>
      </c>
      <c r="C64" t="s">
        <v>40</v>
      </c>
      <c r="D64" t="s">
        <v>37</v>
      </c>
      <c r="E64" t="s">
        <v>69</v>
      </c>
      <c r="F64" t="s">
        <v>35</v>
      </c>
      <c r="I64" t="s">
        <v>39</v>
      </c>
      <c r="K64" t="s">
        <v>98</v>
      </c>
      <c r="M64" t="s">
        <v>51</v>
      </c>
      <c r="O64" t="s">
        <v>190</v>
      </c>
      <c r="S64" s="1">
        <v>44799.813657407409</v>
      </c>
      <c r="T64" t="s">
        <v>193</v>
      </c>
    </row>
    <row r="65" spans="1:20" x14ac:dyDescent="0.45">
      <c r="A65">
        <v>3487</v>
      </c>
      <c r="B65" t="s">
        <v>31</v>
      </c>
      <c r="C65" t="s">
        <v>20</v>
      </c>
      <c r="D65" t="s">
        <v>21</v>
      </c>
      <c r="E65" t="s">
        <v>22</v>
      </c>
      <c r="F65" t="s">
        <v>38</v>
      </c>
      <c r="H65" t="s">
        <v>65</v>
      </c>
      <c r="I65" t="s">
        <v>24</v>
      </c>
      <c r="K65" t="s">
        <v>64</v>
      </c>
      <c r="M65" t="s">
        <v>191</v>
      </c>
      <c r="O65" t="s">
        <v>191</v>
      </c>
      <c r="S65" s="1">
        <v>44799.818449074075</v>
      </c>
      <c r="T65" t="s">
        <v>193</v>
      </c>
    </row>
  </sheetData>
  <phoneticPr fontId="18"/>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03119-8596-44A7-9D82-613855DDDA96}">
  <dimension ref="A1:T53"/>
  <sheetViews>
    <sheetView topLeftCell="A28" workbookViewId="0">
      <selection activeCell="A2" sqref="A2:A53"/>
    </sheetView>
  </sheetViews>
  <sheetFormatPr defaultRowHeight="18" x14ac:dyDescent="0.45"/>
  <cols>
    <col min="19" max="19" width="20.69921875" customWidth="1"/>
  </cols>
  <sheetData>
    <row r="1" spans="1:20" x14ac:dyDescent="0.4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row>
    <row r="2" spans="1:20" x14ac:dyDescent="0.45">
      <c r="A2">
        <v>3418</v>
      </c>
      <c r="B2" t="s">
        <v>31</v>
      </c>
      <c r="C2" t="s">
        <v>40</v>
      </c>
      <c r="D2" t="s">
        <v>21</v>
      </c>
      <c r="E2" t="s">
        <v>34</v>
      </c>
      <c r="F2" t="s">
        <v>41</v>
      </c>
      <c r="I2" t="s">
        <v>24</v>
      </c>
      <c r="K2" t="s">
        <v>82</v>
      </c>
      <c r="M2" t="s">
        <v>45</v>
      </c>
      <c r="O2" t="s">
        <v>32</v>
      </c>
      <c r="S2" s="1">
        <v>44778.319618055553</v>
      </c>
      <c r="T2" t="s">
        <v>192</v>
      </c>
    </row>
    <row r="3" spans="1:20" x14ac:dyDescent="0.45">
      <c r="A3">
        <v>3419</v>
      </c>
      <c r="B3" t="s">
        <v>19</v>
      </c>
      <c r="C3" t="s">
        <v>100</v>
      </c>
      <c r="D3" t="s">
        <v>26</v>
      </c>
      <c r="E3" t="s">
        <v>69</v>
      </c>
      <c r="F3" t="s">
        <v>41</v>
      </c>
      <c r="H3" t="s">
        <v>65</v>
      </c>
      <c r="I3" t="s">
        <v>39</v>
      </c>
      <c r="K3" t="s">
        <v>73</v>
      </c>
      <c r="M3" t="s">
        <v>32</v>
      </c>
      <c r="O3" t="s">
        <v>118</v>
      </c>
      <c r="P3" t="s">
        <v>125</v>
      </c>
      <c r="S3" s="1">
        <v>44778.328900462962</v>
      </c>
      <c r="T3" t="s">
        <v>192</v>
      </c>
    </row>
    <row r="4" spans="1:20" x14ac:dyDescent="0.45">
      <c r="A4">
        <v>3420</v>
      </c>
      <c r="B4" t="s">
        <v>31</v>
      </c>
      <c r="C4" t="s">
        <v>47</v>
      </c>
      <c r="D4" t="s">
        <v>21</v>
      </c>
      <c r="E4" t="s">
        <v>22</v>
      </c>
      <c r="F4" t="s">
        <v>23</v>
      </c>
      <c r="H4" t="s">
        <v>126</v>
      </c>
      <c r="I4" t="s">
        <v>46</v>
      </c>
      <c r="K4" t="s">
        <v>66</v>
      </c>
      <c r="M4" t="s">
        <v>127</v>
      </c>
      <c r="O4" t="s">
        <v>128</v>
      </c>
      <c r="S4" s="1">
        <v>44778.447928240741</v>
      </c>
      <c r="T4" t="s">
        <v>192</v>
      </c>
    </row>
    <row r="5" spans="1:20" x14ac:dyDescent="0.45">
      <c r="A5">
        <v>3421</v>
      </c>
      <c r="B5" t="s">
        <v>19</v>
      </c>
      <c r="C5" t="s">
        <v>52</v>
      </c>
      <c r="D5" t="s">
        <v>33</v>
      </c>
      <c r="E5" t="s">
        <v>22</v>
      </c>
      <c r="F5" t="s">
        <v>41</v>
      </c>
      <c r="H5" t="s">
        <v>129</v>
      </c>
      <c r="I5" t="s">
        <v>84</v>
      </c>
      <c r="K5" t="s">
        <v>29</v>
      </c>
      <c r="M5" t="s">
        <v>130</v>
      </c>
      <c r="O5" t="s">
        <v>109</v>
      </c>
      <c r="Q5" t="s">
        <v>131</v>
      </c>
      <c r="S5" s="1">
        <v>44778.575115740743</v>
      </c>
      <c r="T5" t="s">
        <v>192</v>
      </c>
    </row>
    <row r="6" spans="1:20" x14ac:dyDescent="0.45">
      <c r="A6">
        <v>3422</v>
      </c>
      <c r="B6" t="s">
        <v>19</v>
      </c>
      <c r="C6" t="s">
        <v>52</v>
      </c>
      <c r="D6" t="s">
        <v>33</v>
      </c>
      <c r="E6" t="s">
        <v>22</v>
      </c>
      <c r="F6" t="s">
        <v>41</v>
      </c>
      <c r="H6" t="s">
        <v>132</v>
      </c>
      <c r="I6" t="s">
        <v>59</v>
      </c>
      <c r="K6" t="s">
        <v>66</v>
      </c>
      <c r="M6" t="s">
        <v>133</v>
      </c>
      <c r="O6" t="s">
        <v>134</v>
      </c>
      <c r="Q6" t="s">
        <v>74</v>
      </c>
      <c r="S6" s="1">
        <v>44778.677152777775</v>
      </c>
      <c r="T6" t="s">
        <v>192</v>
      </c>
    </row>
    <row r="7" spans="1:20" x14ac:dyDescent="0.45">
      <c r="A7">
        <v>3423</v>
      </c>
      <c r="B7" t="s">
        <v>31</v>
      </c>
      <c r="C7" t="s">
        <v>20</v>
      </c>
      <c r="D7" t="s">
        <v>21</v>
      </c>
      <c r="E7" t="s">
        <v>34</v>
      </c>
      <c r="F7" t="s">
        <v>41</v>
      </c>
      <c r="I7" t="s">
        <v>24</v>
      </c>
      <c r="K7" t="s">
        <v>76</v>
      </c>
      <c r="M7" t="s">
        <v>87</v>
      </c>
      <c r="O7" t="s">
        <v>112</v>
      </c>
      <c r="S7" s="1">
        <v>44778.692708333336</v>
      </c>
      <c r="T7" t="s">
        <v>192</v>
      </c>
    </row>
    <row r="8" spans="1:20" x14ac:dyDescent="0.45">
      <c r="A8">
        <v>3424</v>
      </c>
      <c r="B8" t="s">
        <v>19</v>
      </c>
      <c r="C8" t="s">
        <v>52</v>
      </c>
      <c r="D8" t="s">
        <v>33</v>
      </c>
      <c r="E8" t="s">
        <v>22</v>
      </c>
      <c r="F8" t="s">
        <v>41</v>
      </c>
      <c r="H8" t="s">
        <v>129</v>
      </c>
      <c r="I8" t="s">
        <v>24</v>
      </c>
      <c r="K8" t="s">
        <v>36</v>
      </c>
      <c r="M8" t="s">
        <v>135</v>
      </c>
      <c r="O8" t="s">
        <v>93</v>
      </c>
      <c r="Q8" t="s">
        <v>136</v>
      </c>
      <c r="R8" t="s">
        <v>137</v>
      </c>
      <c r="S8" s="1">
        <v>44778.711238425924</v>
      </c>
      <c r="T8" t="s">
        <v>192</v>
      </c>
    </row>
    <row r="9" spans="1:20" x14ac:dyDescent="0.45">
      <c r="A9">
        <v>3426</v>
      </c>
      <c r="B9" t="s">
        <v>31</v>
      </c>
      <c r="C9" t="s">
        <v>25</v>
      </c>
      <c r="D9" t="s">
        <v>21</v>
      </c>
      <c r="E9" t="s">
        <v>22</v>
      </c>
      <c r="F9" t="s">
        <v>57</v>
      </c>
      <c r="I9" t="s">
        <v>24</v>
      </c>
      <c r="K9" t="s">
        <v>49</v>
      </c>
      <c r="M9" t="s">
        <v>50</v>
      </c>
      <c r="O9" t="s">
        <v>51</v>
      </c>
      <c r="S9" s="1">
        <v>44778.740995370368</v>
      </c>
      <c r="T9" t="s">
        <v>192</v>
      </c>
    </row>
    <row r="10" spans="1:20" x14ac:dyDescent="0.45">
      <c r="A10">
        <v>3427</v>
      </c>
      <c r="B10" t="s">
        <v>31</v>
      </c>
      <c r="C10" t="s">
        <v>52</v>
      </c>
      <c r="D10" t="s">
        <v>33</v>
      </c>
      <c r="E10" t="s">
        <v>34</v>
      </c>
      <c r="F10" t="s">
        <v>28</v>
      </c>
      <c r="H10" t="s">
        <v>90</v>
      </c>
      <c r="I10" t="s">
        <v>46</v>
      </c>
      <c r="K10" t="s">
        <v>29</v>
      </c>
      <c r="M10" t="s">
        <v>92</v>
      </c>
      <c r="O10" t="s">
        <v>32</v>
      </c>
      <c r="S10" s="1">
        <v>44778.745752314811</v>
      </c>
      <c r="T10" t="s">
        <v>192</v>
      </c>
    </row>
    <row r="11" spans="1:20" x14ac:dyDescent="0.45">
      <c r="A11">
        <v>3429</v>
      </c>
      <c r="B11" t="s">
        <v>19</v>
      </c>
      <c r="C11" t="s">
        <v>40</v>
      </c>
      <c r="D11" t="s">
        <v>33</v>
      </c>
      <c r="E11" t="s">
        <v>22</v>
      </c>
      <c r="F11" t="s">
        <v>28</v>
      </c>
      <c r="I11" t="s">
        <v>39</v>
      </c>
      <c r="K11" t="s">
        <v>43</v>
      </c>
      <c r="M11" t="s">
        <v>50</v>
      </c>
      <c r="O11" t="s">
        <v>50</v>
      </c>
      <c r="S11" s="1">
        <v>44778.765451388892</v>
      </c>
      <c r="T11" t="s">
        <v>192</v>
      </c>
    </row>
    <row r="12" spans="1:20" x14ac:dyDescent="0.45">
      <c r="A12">
        <v>3430</v>
      </c>
      <c r="B12" t="s">
        <v>31</v>
      </c>
      <c r="C12" t="s">
        <v>47</v>
      </c>
      <c r="D12" t="s">
        <v>21</v>
      </c>
      <c r="E12" t="s">
        <v>22</v>
      </c>
      <c r="F12" t="s">
        <v>41</v>
      </c>
      <c r="H12" t="s">
        <v>138</v>
      </c>
      <c r="I12" t="s">
        <v>42</v>
      </c>
      <c r="K12" t="s">
        <v>29</v>
      </c>
      <c r="M12" t="s">
        <v>139</v>
      </c>
      <c r="O12" t="s">
        <v>140</v>
      </c>
      <c r="S12" s="1">
        <v>44778.778703703705</v>
      </c>
      <c r="T12" t="s">
        <v>192</v>
      </c>
    </row>
    <row r="13" spans="1:20" x14ac:dyDescent="0.45">
      <c r="A13">
        <v>3431</v>
      </c>
      <c r="B13" t="s">
        <v>31</v>
      </c>
      <c r="C13" t="s">
        <v>25</v>
      </c>
      <c r="D13" t="s">
        <v>21</v>
      </c>
      <c r="E13" t="s">
        <v>22</v>
      </c>
      <c r="F13" t="s">
        <v>41</v>
      </c>
      <c r="H13" t="s">
        <v>141</v>
      </c>
      <c r="I13" t="s">
        <v>24</v>
      </c>
      <c r="K13" t="s">
        <v>89</v>
      </c>
      <c r="M13" t="s">
        <v>88</v>
      </c>
      <c r="O13" t="s">
        <v>112</v>
      </c>
      <c r="S13" s="1">
        <v>44778.787187499998</v>
      </c>
      <c r="T13" t="s">
        <v>192</v>
      </c>
    </row>
    <row r="14" spans="1:20" x14ac:dyDescent="0.45">
      <c r="A14">
        <v>3432</v>
      </c>
      <c r="B14" t="s">
        <v>31</v>
      </c>
      <c r="C14" t="s">
        <v>47</v>
      </c>
      <c r="D14" t="s">
        <v>21</v>
      </c>
      <c r="E14" t="s">
        <v>38</v>
      </c>
      <c r="F14" t="s">
        <v>41</v>
      </c>
      <c r="I14" t="s">
        <v>75</v>
      </c>
      <c r="J14" t="s">
        <v>142</v>
      </c>
      <c r="K14" t="s">
        <v>64</v>
      </c>
      <c r="M14" t="s">
        <v>50</v>
      </c>
      <c r="O14" t="s">
        <v>96</v>
      </c>
      <c r="S14" s="1">
        <v>44778.788645833331</v>
      </c>
      <c r="T14" t="s">
        <v>192</v>
      </c>
    </row>
    <row r="15" spans="1:20" x14ac:dyDescent="0.45">
      <c r="A15">
        <v>3433</v>
      </c>
      <c r="B15" t="s">
        <v>31</v>
      </c>
      <c r="C15" t="s">
        <v>52</v>
      </c>
      <c r="D15" t="s">
        <v>21</v>
      </c>
      <c r="E15" t="s">
        <v>22</v>
      </c>
      <c r="F15" t="s">
        <v>28</v>
      </c>
      <c r="I15" t="s">
        <v>63</v>
      </c>
      <c r="K15" t="s">
        <v>60</v>
      </c>
      <c r="M15" t="s">
        <v>143</v>
      </c>
      <c r="O15" t="s">
        <v>32</v>
      </c>
      <c r="S15" s="1">
        <v>44778.805196759262</v>
      </c>
      <c r="T15" t="s">
        <v>192</v>
      </c>
    </row>
    <row r="16" spans="1:20" x14ac:dyDescent="0.45">
      <c r="A16">
        <v>3434</v>
      </c>
      <c r="B16" t="s">
        <v>31</v>
      </c>
      <c r="C16" t="s">
        <v>25</v>
      </c>
      <c r="D16" t="s">
        <v>21</v>
      </c>
      <c r="E16" t="s">
        <v>22</v>
      </c>
      <c r="F16" t="s">
        <v>41</v>
      </c>
      <c r="I16" t="s">
        <v>24</v>
      </c>
      <c r="K16" t="s">
        <v>60</v>
      </c>
      <c r="M16" t="s">
        <v>50</v>
      </c>
      <c r="O16" t="s">
        <v>50</v>
      </c>
      <c r="S16" s="1">
        <v>44778.807210648149</v>
      </c>
      <c r="T16" t="s">
        <v>192</v>
      </c>
    </row>
    <row r="17" spans="1:20" x14ac:dyDescent="0.45">
      <c r="A17">
        <v>3435</v>
      </c>
      <c r="B17" t="s">
        <v>19</v>
      </c>
      <c r="C17" t="s">
        <v>25</v>
      </c>
      <c r="D17" t="s">
        <v>33</v>
      </c>
      <c r="E17" t="s">
        <v>22</v>
      </c>
      <c r="F17" t="s">
        <v>28</v>
      </c>
      <c r="I17" t="s">
        <v>102</v>
      </c>
      <c r="K17" t="s">
        <v>64</v>
      </c>
      <c r="M17" t="s">
        <v>144</v>
      </c>
      <c r="O17" t="s">
        <v>92</v>
      </c>
      <c r="S17" s="1">
        <v>44778.816828703704</v>
      </c>
      <c r="T17" t="s">
        <v>192</v>
      </c>
    </row>
    <row r="18" spans="1:20" x14ac:dyDescent="0.45">
      <c r="A18">
        <v>3436</v>
      </c>
      <c r="B18" t="s">
        <v>19</v>
      </c>
      <c r="C18" t="s">
        <v>40</v>
      </c>
      <c r="D18" t="s">
        <v>26</v>
      </c>
      <c r="E18" t="s">
        <v>22</v>
      </c>
      <c r="F18" t="s">
        <v>41</v>
      </c>
      <c r="I18" t="s">
        <v>46</v>
      </c>
      <c r="K18" t="s">
        <v>73</v>
      </c>
      <c r="M18" t="s">
        <v>145</v>
      </c>
      <c r="O18" t="s">
        <v>72</v>
      </c>
      <c r="S18" s="1">
        <v>44778.821909722225</v>
      </c>
      <c r="T18" t="s">
        <v>192</v>
      </c>
    </row>
    <row r="19" spans="1:20" x14ac:dyDescent="0.45">
      <c r="A19">
        <v>3437</v>
      </c>
      <c r="B19" t="s">
        <v>19</v>
      </c>
      <c r="C19" t="s">
        <v>40</v>
      </c>
      <c r="D19" t="s">
        <v>26</v>
      </c>
      <c r="E19" t="s">
        <v>22</v>
      </c>
      <c r="F19" t="s">
        <v>57</v>
      </c>
      <c r="I19" t="s">
        <v>95</v>
      </c>
      <c r="K19" t="s">
        <v>48</v>
      </c>
      <c r="M19" t="s">
        <v>146</v>
      </c>
      <c r="O19" t="s">
        <v>67</v>
      </c>
      <c r="R19" t="s">
        <v>147</v>
      </c>
      <c r="S19" s="1">
        <v>44778.823298611111</v>
      </c>
      <c r="T19" t="s">
        <v>192</v>
      </c>
    </row>
    <row r="20" spans="1:20" x14ac:dyDescent="0.45">
      <c r="A20">
        <v>3438</v>
      </c>
      <c r="B20" t="s">
        <v>31</v>
      </c>
      <c r="C20" t="s">
        <v>47</v>
      </c>
      <c r="D20" t="s">
        <v>21</v>
      </c>
      <c r="E20" t="s">
        <v>22</v>
      </c>
      <c r="F20" t="s">
        <v>23</v>
      </c>
      <c r="H20" t="s">
        <v>126</v>
      </c>
      <c r="I20" t="s">
        <v>71</v>
      </c>
      <c r="K20" t="s">
        <v>76</v>
      </c>
      <c r="M20" t="s">
        <v>44</v>
      </c>
      <c r="O20" t="s">
        <v>123</v>
      </c>
      <c r="S20" s="1">
        <v>44778.829340277778</v>
      </c>
      <c r="T20" t="s">
        <v>192</v>
      </c>
    </row>
    <row r="21" spans="1:20" x14ac:dyDescent="0.45">
      <c r="A21">
        <v>3439</v>
      </c>
      <c r="B21" t="s">
        <v>31</v>
      </c>
      <c r="C21" t="s">
        <v>40</v>
      </c>
      <c r="D21" t="s">
        <v>21</v>
      </c>
      <c r="E21" t="s">
        <v>22</v>
      </c>
      <c r="F21" t="s">
        <v>41</v>
      </c>
      <c r="I21" t="s">
        <v>84</v>
      </c>
      <c r="K21" t="s">
        <v>29</v>
      </c>
      <c r="M21" t="s">
        <v>77</v>
      </c>
      <c r="O21" t="s">
        <v>77</v>
      </c>
      <c r="S21" s="1">
        <v>44778.833622685182</v>
      </c>
      <c r="T21" t="s">
        <v>192</v>
      </c>
    </row>
    <row r="22" spans="1:20" x14ac:dyDescent="0.45">
      <c r="A22">
        <v>3440</v>
      </c>
      <c r="B22" t="s">
        <v>31</v>
      </c>
      <c r="C22" t="s">
        <v>47</v>
      </c>
      <c r="D22" t="s">
        <v>21</v>
      </c>
      <c r="E22" t="s">
        <v>22</v>
      </c>
      <c r="F22" t="s">
        <v>41</v>
      </c>
      <c r="I22" t="s">
        <v>75</v>
      </c>
      <c r="K22" t="s">
        <v>60</v>
      </c>
      <c r="M22" t="s">
        <v>91</v>
      </c>
      <c r="O22" t="s">
        <v>45</v>
      </c>
      <c r="S22" s="1">
        <v>44778.838946759257</v>
      </c>
      <c r="T22" t="s">
        <v>192</v>
      </c>
    </row>
    <row r="23" spans="1:20" x14ac:dyDescent="0.45">
      <c r="A23">
        <v>3441</v>
      </c>
      <c r="B23" t="s">
        <v>19</v>
      </c>
      <c r="C23" t="s">
        <v>40</v>
      </c>
      <c r="D23" t="s">
        <v>33</v>
      </c>
      <c r="E23" t="s">
        <v>69</v>
      </c>
      <c r="F23" t="s">
        <v>28</v>
      </c>
      <c r="H23" t="s">
        <v>138</v>
      </c>
      <c r="I23" t="s">
        <v>39</v>
      </c>
      <c r="K23" t="s">
        <v>29</v>
      </c>
      <c r="M23" t="s">
        <v>77</v>
      </c>
      <c r="O23" t="s">
        <v>113</v>
      </c>
      <c r="S23" s="1">
        <v>44778.839502314811</v>
      </c>
      <c r="T23" t="s">
        <v>192</v>
      </c>
    </row>
    <row r="24" spans="1:20" x14ac:dyDescent="0.45">
      <c r="A24">
        <v>3442</v>
      </c>
      <c r="B24" t="s">
        <v>31</v>
      </c>
      <c r="C24" t="s">
        <v>40</v>
      </c>
      <c r="D24" t="s">
        <v>21</v>
      </c>
      <c r="E24" t="s">
        <v>22</v>
      </c>
      <c r="F24" t="s">
        <v>28</v>
      </c>
      <c r="I24" t="s">
        <v>42</v>
      </c>
      <c r="K24" t="s">
        <v>49</v>
      </c>
      <c r="M24" t="s">
        <v>51</v>
      </c>
      <c r="O24" t="s">
        <v>144</v>
      </c>
      <c r="S24" s="1">
        <v>44778.840902777774</v>
      </c>
      <c r="T24" t="s">
        <v>192</v>
      </c>
    </row>
    <row r="25" spans="1:20" x14ac:dyDescent="0.45">
      <c r="A25">
        <v>3443</v>
      </c>
      <c r="B25" t="s">
        <v>19</v>
      </c>
      <c r="C25" t="s">
        <v>52</v>
      </c>
      <c r="D25" t="s">
        <v>21</v>
      </c>
      <c r="E25" t="s">
        <v>34</v>
      </c>
      <c r="F25" t="s">
        <v>41</v>
      </c>
      <c r="I25" t="s">
        <v>24</v>
      </c>
      <c r="K25" t="s">
        <v>43</v>
      </c>
      <c r="M25" t="s">
        <v>54</v>
      </c>
      <c r="O25" t="s">
        <v>108</v>
      </c>
      <c r="S25" s="1">
        <v>44778.856793981482</v>
      </c>
      <c r="T25" t="s">
        <v>192</v>
      </c>
    </row>
    <row r="26" spans="1:20" x14ac:dyDescent="0.45">
      <c r="A26">
        <v>3444</v>
      </c>
      <c r="B26" t="s">
        <v>31</v>
      </c>
      <c r="C26" t="s">
        <v>20</v>
      </c>
      <c r="D26" t="s">
        <v>21</v>
      </c>
      <c r="E26" t="s">
        <v>22</v>
      </c>
      <c r="F26" t="s">
        <v>28</v>
      </c>
      <c r="H26" t="s">
        <v>61</v>
      </c>
      <c r="I26" t="s">
        <v>84</v>
      </c>
      <c r="K26" t="s">
        <v>49</v>
      </c>
      <c r="M26" t="s">
        <v>148</v>
      </c>
      <c r="O26" t="s">
        <v>149</v>
      </c>
      <c r="Q26" t="s">
        <v>117</v>
      </c>
      <c r="S26" s="1">
        <v>44778.863229166665</v>
      </c>
      <c r="T26" t="s">
        <v>192</v>
      </c>
    </row>
    <row r="27" spans="1:20" x14ac:dyDescent="0.45">
      <c r="A27">
        <v>3445</v>
      </c>
      <c r="B27" t="s">
        <v>31</v>
      </c>
      <c r="C27" t="s">
        <v>47</v>
      </c>
      <c r="D27" t="s">
        <v>21</v>
      </c>
      <c r="E27" t="s">
        <v>22</v>
      </c>
      <c r="F27" t="s">
        <v>38</v>
      </c>
      <c r="G27" t="s">
        <v>150</v>
      </c>
      <c r="H27" t="s">
        <v>151</v>
      </c>
      <c r="I27" t="s">
        <v>39</v>
      </c>
      <c r="K27" t="s">
        <v>152</v>
      </c>
      <c r="L27" t="s">
        <v>103</v>
      </c>
      <c r="M27" t="s">
        <v>153</v>
      </c>
      <c r="O27" t="s">
        <v>94</v>
      </c>
      <c r="S27" s="1">
        <v>44778.86346064815</v>
      </c>
      <c r="T27" t="s">
        <v>192</v>
      </c>
    </row>
    <row r="28" spans="1:20" x14ac:dyDescent="0.45">
      <c r="A28">
        <v>3446</v>
      </c>
      <c r="B28" t="s">
        <v>31</v>
      </c>
      <c r="C28" t="s">
        <v>40</v>
      </c>
      <c r="D28" t="s">
        <v>21</v>
      </c>
      <c r="E28" t="s">
        <v>22</v>
      </c>
      <c r="F28" t="s">
        <v>75</v>
      </c>
      <c r="H28" t="s">
        <v>154</v>
      </c>
      <c r="I28" t="s">
        <v>24</v>
      </c>
      <c r="K28" t="s">
        <v>43</v>
      </c>
      <c r="M28" t="s">
        <v>30</v>
      </c>
      <c r="O28" t="s">
        <v>155</v>
      </c>
      <c r="S28" s="1">
        <v>44778.865671296298</v>
      </c>
      <c r="T28" t="s">
        <v>192</v>
      </c>
    </row>
    <row r="29" spans="1:20" x14ac:dyDescent="0.45">
      <c r="A29">
        <v>3447</v>
      </c>
      <c r="B29" t="s">
        <v>31</v>
      </c>
      <c r="C29" t="s">
        <v>52</v>
      </c>
      <c r="D29" t="s">
        <v>21</v>
      </c>
      <c r="E29" t="s">
        <v>34</v>
      </c>
      <c r="F29" t="s">
        <v>41</v>
      </c>
      <c r="H29" t="s">
        <v>156</v>
      </c>
      <c r="I29" t="s">
        <v>24</v>
      </c>
      <c r="K29" t="s">
        <v>111</v>
      </c>
      <c r="M29" t="s">
        <v>157</v>
      </c>
      <c r="O29" t="s">
        <v>158</v>
      </c>
      <c r="S29" s="1">
        <v>44779.719988425924</v>
      </c>
      <c r="T29" t="s">
        <v>192</v>
      </c>
    </row>
    <row r="30" spans="1:20" x14ac:dyDescent="0.45">
      <c r="A30">
        <v>3448</v>
      </c>
      <c r="B30" t="s">
        <v>31</v>
      </c>
      <c r="C30" t="s">
        <v>52</v>
      </c>
      <c r="D30" t="s">
        <v>21</v>
      </c>
      <c r="E30" t="s">
        <v>27</v>
      </c>
      <c r="F30" t="s">
        <v>41</v>
      </c>
      <c r="H30" t="s">
        <v>65</v>
      </c>
      <c r="I30" t="s">
        <v>84</v>
      </c>
      <c r="K30" t="s">
        <v>122</v>
      </c>
      <c r="M30" t="s">
        <v>159</v>
      </c>
      <c r="O30" t="s">
        <v>119</v>
      </c>
      <c r="S30" s="1">
        <v>44779.739085648151</v>
      </c>
      <c r="T30" t="s">
        <v>192</v>
      </c>
    </row>
    <row r="31" spans="1:20" x14ac:dyDescent="0.45">
      <c r="A31">
        <v>3449</v>
      </c>
      <c r="B31" t="s">
        <v>31</v>
      </c>
      <c r="C31" t="s">
        <v>52</v>
      </c>
      <c r="D31" t="s">
        <v>21</v>
      </c>
      <c r="E31" t="s">
        <v>22</v>
      </c>
      <c r="F31" t="s">
        <v>41</v>
      </c>
      <c r="I31" t="s">
        <v>24</v>
      </c>
      <c r="K31" t="s">
        <v>160</v>
      </c>
      <c r="M31" t="s">
        <v>161</v>
      </c>
      <c r="O31" t="s">
        <v>162</v>
      </c>
      <c r="S31" s="1">
        <v>44779.756122685183</v>
      </c>
      <c r="T31" t="s">
        <v>192</v>
      </c>
    </row>
    <row r="32" spans="1:20" x14ac:dyDescent="0.45">
      <c r="A32">
        <v>3450</v>
      </c>
      <c r="B32" t="s">
        <v>31</v>
      </c>
      <c r="C32" t="s">
        <v>52</v>
      </c>
      <c r="D32" t="s">
        <v>21</v>
      </c>
      <c r="E32" t="s">
        <v>22</v>
      </c>
      <c r="F32" t="s">
        <v>53</v>
      </c>
      <c r="I32" t="s">
        <v>24</v>
      </c>
      <c r="K32" t="s">
        <v>160</v>
      </c>
      <c r="M32" t="s">
        <v>163</v>
      </c>
      <c r="O32" t="s">
        <v>162</v>
      </c>
      <c r="R32" t="s">
        <v>164</v>
      </c>
      <c r="S32" s="1">
        <v>44779.761932870373</v>
      </c>
      <c r="T32" t="s">
        <v>192</v>
      </c>
    </row>
    <row r="33" spans="1:20" x14ac:dyDescent="0.45">
      <c r="A33">
        <v>3451</v>
      </c>
      <c r="B33" t="s">
        <v>31</v>
      </c>
      <c r="C33" t="s">
        <v>52</v>
      </c>
      <c r="D33" t="s">
        <v>21</v>
      </c>
      <c r="E33" t="s">
        <v>22</v>
      </c>
      <c r="F33" t="s">
        <v>41</v>
      </c>
      <c r="H33" t="s">
        <v>61</v>
      </c>
      <c r="I33" t="s">
        <v>24</v>
      </c>
      <c r="K33" t="s">
        <v>73</v>
      </c>
      <c r="M33" t="s">
        <v>165</v>
      </c>
      <c r="O33" t="s">
        <v>110</v>
      </c>
      <c r="S33" s="1">
        <v>44779.785219907404</v>
      </c>
      <c r="T33" t="s">
        <v>192</v>
      </c>
    </row>
    <row r="34" spans="1:20" x14ac:dyDescent="0.45">
      <c r="A34">
        <v>3452</v>
      </c>
      <c r="B34" t="s">
        <v>19</v>
      </c>
      <c r="C34" t="s">
        <v>40</v>
      </c>
      <c r="D34" t="s">
        <v>21</v>
      </c>
      <c r="E34" t="s">
        <v>22</v>
      </c>
      <c r="F34" t="s">
        <v>41</v>
      </c>
      <c r="I34" t="s">
        <v>24</v>
      </c>
      <c r="K34" t="s">
        <v>29</v>
      </c>
      <c r="M34" t="s">
        <v>97</v>
      </c>
      <c r="O34" t="s">
        <v>86</v>
      </c>
      <c r="S34" s="1">
        <v>44779.836284722223</v>
      </c>
      <c r="T34" t="s">
        <v>192</v>
      </c>
    </row>
    <row r="35" spans="1:20" x14ac:dyDescent="0.45">
      <c r="A35">
        <v>3453</v>
      </c>
      <c r="B35" t="s">
        <v>31</v>
      </c>
      <c r="C35" t="s">
        <v>40</v>
      </c>
      <c r="D35" t="s">
        <v>21</v>
      </c>
      <c r="E35" t="s">
        <v>22</v>
      </c>
      <c r="F35" t="s">
        <v>41</v>
      </c>
      <c r="I35" t="s">
        <v>84</v>
      </c>
      <c r="K35" t="s">
        <v>29</v>
      </c>
      <c r="M35" t="s">
        <v>77</v>
      </c>
      <c r="O35" t="s">
        <v>77</v>
      </c>
      <c r="S35" s="1">
        <v>44779.847245370373</v>
      </c>
      <c r="T35" t="s">
        <v>192</v>
      </c>
    </row>
    <row r="36" spans="1:20" x14ac:dyDescent="0.45">
      <c r="A36">
        <v>3463</v>
      </c>
      <c r="B36" t="s">
        <v>19</v>
      </c>
      <c r="C36" t="s">
        <v>47</v>
      </c>
      <c r="D36" t="s">
        <v>33</v>
      </c>
      <c r="E36" t="s">
        <v>22</v>
      </c>
      <c r="F36" t="s">
        <v>41</v>
      </c>
      <c r="H36" t="s">
        <v>169</v>
      </c>
      <c r="I36" t="s">
        <v>24</v>
      </c>
      <c r="K36" t="s">
        <v>55</v>
      </c>
      <c r="M36" t="s">
        <v>170</v>
      </c>
      <c r="O36" t="s">
        <v>83</v>
      </c>
      <c r="S36" s="1">
        <v>44792.638171296298</v>
      </c>
      <c r="T36" t="s">
        <v>194</v>
      </c>
    </row>
    <row r="37" spans="1:20" x14ac:dyDescent="0.45">
      <c r="A37">
        <v>3464</v>
      </c>
      <c r="B37" t="s">
        <v>19</v>
      </c>
      <c r="C37" t="s">
        <v>47</v>
      </c>
      <c r="D37" t="s">
        <v>33</v>
      </c>
      <c r="E37" t="s">
        <v>22</v>
      </c>
      <c r="F37" t="s">
        <v>41</v>
      </c>
      <c r="H37" t="s">
        <v>169</v>
      </c>
      <c r="I37" t="s">
        <v>24</v>
      </c>
      <c r="K37" t="s">
        <v>55</v>
      </c>
      <c r="M37" t="s">
        <v>170</v>
      </c>
      <c r="O37" t="s">
        <v>83</v>
      </c>
      <c r="R37" t="s">
        <v>171</v>
      </c>
      <c r="S37" s="1">
        <v>44792.651828703703</v>
      </c>
      <c r="T37" t="s">
        <v>194</v>
      </c>
    </row>
    <row r="38" spans="1:20" x14ac:dyDescent="0.45">
      <c r="A38">
        <v>3465</v>
      </c>
      <c r="B38" t="s">
        <v>31</v>
      </c>
      <c r="C38" t="s">
        <v>52</v>
      </c>
      <c r="D38" t="s">
        <v>21</v>
      </c>
      <c r="E38" t="s">
        <v>22</v>
      </c>
      <c r="F38" t="s">
        <v>41</v>
      </c>
      <c r="I38" t="s">
        <v>24</v>
      </c>
      <c r="K38" t="s">
        <v>73</v>
      </c>
      <c r="M38" t="s">
        <v>163</v>
      </c>
      <c r="O38" t="s">
        <v>172</v>
      </c>
      <c r="R38" t="s">
        <v>164</v>
      </c>
      <c r="S38" s="1">
        <v>44792.667870370373</v>
      </c>
      <c r="T38" t="s">
        <v>194</v>
      </c>
    </row>
    <row r="39" spans="1:20" x14ac:dyDescent="0.45">
      <c r="A39">
        <v>3466</v>
      </c>
      <c r="B39" t="s">
        <v>19</v>
      </c>
      <c r="C39" t="s">
        <v>52</v>
      </c>
      <c r="D39" t="s">
        <v>21</v>
      </c>
      <c r="E39" t="s">
        <v>22</v>
      </c>
      <c r="F39" t="s">
        <v>23</v>
      </c>
      <c r="I39" t="s">
        <v>24</v>
      </c>
      <c r="K39" t="s">
        <v>64</v>
      </c>
      <c r="M39" t="s">
        <v>32</v>
      </c>
      <c r="O39" t="s">
        <v>32</v>
      </c>
      <c r="S39" s="1">
        <v>44792.714814814812</v>
      </c>
      <c r="T39" t="s">
        <v>194</v>
      </c>
    </row>
    <row r="40" spans="1:20" x14ac:dyDescent="0.45">
      <c r="A40">
        <v>3467</v>
      </c>
      <c r="B40" t="s">
        <v>31</v>
      </c>
      <c r="C40" t="s">
        <v>52</v>
      </c>
      <c r="D40" t="s">
        <v>21</v>
      </c>
      <c r="E40" t="s">
        <v>22</v>
      </c>
      <c r="F40" t="s">
        <v>41</v>
      </c>
      <c r="I40" t="s">
        <v>24</v>
      </c>
      <c r="K40" t="s">
        <v>73</v>
      </c>
      <c r="M40" t="s">
        <v>163</v>
      </c>
      <c r="O40" t="s">
        <v>162</v>
      </c>
      <c r="R40" t="s">
        <v>164</v>
      </c>
      <c r="S40" s="1">
        <v>44792.715381944443</v>
      </c>
      <c r="T40" t="s">
        <v>194</v>
      </c>
    </row>
    <row r="41" spans="1:20" x14ac:dyDescent="0.45">
      <c r="A41">
        <v>3468</v>
      </c>
      <c r="B41" t="s">
        <v>31</v>
      </c>
      <c r="C41" t="s">
        <v>20</v>
      </c>
      <c r="D41" t="s">
        <v>21</v>
      </c>
      <c r="E41" t="s">
        <v>34</v>
      </c>
      <c r="F41" t="s">
        <v>28</v>
      </c>
      <c r="I41" t="s">
        <v>84</v>
      </c>
      <c r="K41" t="s">
        <v>76</v>
      </c>
      <c r="M41" t="s">
        <v>101</v>
      </c>
      <c r="O41" t="s">
        <v>85</v>
      </c>
      <c r="S41" s="1">
        <v>44792.742812500001</v>
      </c>
      <c r="T41" t="s">
        <v>194</v>
      </c>
    </row>
    <row r="42" spans="1:20" x14ac:dyDescent="0.45">
      <c r="A42">
        <v>3469</v>
      </c>
      <c r="B42" t="s">
        <v>31</v>
      </c>
      <c r="C42" t="s">
        <v>40</v>
      </c>
      <c r="D42" t="s">
        <v>21</v>
      </c>
      <c r="E42" t="s">
        <v>22</v>
      </c>
      <c r="F42" t="s">
        <v>41</v>
      </c>
      <c r="I42" t="s">
        <v>42</v>
      </c>
      <c r="K42" t="s">
        <v>29</v>
      </c>
      <c r="M42" t="s">
        <v>77</v>
      </c>
      <c r="O42" t="s">
        <v>116</v>
      </c>
      <c r="S42" s="1">
        <v>44792.82603009259</v>
      </c>
      <c r="T42" t="s">
        <v>194</v>
      </c>
    </row>
    <row r="43" spans="1:20" x14ac:dyDescent="0.45">
      <c r="A43">
        <v>3471</v>
      </c>
      <c r="B43" t="s">
        <v>19</v>
      </c>
      <c r="C43" t="s">
        <v>47</v>
      </c>
      <c r="D43" t="s">
        <v>21</v>
      </c>
      <c r="E43" t="s">
        <v>22</v>
      </c>
      <c r="F43" t="s">
        <v>28</v>
      </c>
      <c r="I43" t="s">
        <v>24</v>
      </c>
      <c r="K43" t="s">
        <v>73</v>
      </c>
      <c r="M43" t="s">
        <v>50</v>
      </c>
      <c r="O43" t="s">
        <v>38</v>
      </c>
      <c r="S43" s="1">
        <v>44792.831562500003</v>
      </c>
      <c r="T43" t="s">
        <v>194</v>
      </c>
    </row>
    <row r="44" spans="1:20" x14ac:dyDescent="0.45">
      <c r="A44">
        <v>3472</v>
      </c>
      <c r="B44" t="s">
        <v>19</v>
      </c>
      <c r="C44" t="s">
        <v>20</v>
      </c>
      <c r="D44" t="s">
        <v>33</v>
      </c>
      <c r="E44" t="s">
        <v>69</v>
      </c>
      <c r="F44" t="s">
        <v>35</v>
      </c>
      <c r="I44" t="s">
        <v>46</v>
      </c>
      <c r="K44" t="s">
        <v>76</v>
      </c>
      <c r="M44" t="s">
        <v>107</v>
      </c>
      <c r="O44" t="s">
        <v>93</v>
      </c>
      <c r="Q44" t="s">
        <v>173</v>
      </c>
      <c r="S44" s="1">
        <v>44792.836180555554</v>
      </c>
      <c r="T44" t="s">
        <v>194</v>
      </c>
    </row>
    <row r="45" spans="1:20" x14ac:dyDescent="0.45">
      <c r="A45">
        <v>3473</v>
      </c>
      <c r="B45" t="s">
        <v>19</v>
      </c>
      <c r="C45" t="s">
        <v>40</v>
      </c>
      <c r="D45" t="s">
        <v>33</v>
      </c>
      <c r="E45" t="s">
        <v>34</v>
      </c>
      <c r="F45" t="s">
        <v>35</v>
      </c>
      <c r="I45" t="s">
        <v>24</v>
      </c>
      <c r="K45" t="s">
        <v>73</v>
      </c>
      <c r="M45" t="s">
        <v>50</v>
      </c>
      <c r="O45" t="s">
        <v>51</v>
      </c>
      <c r="S45" s="1">
        <v>44792.836192129631</v>
      </c>
      <c r="T45" t="s">
        <v>194</v>
      </c>
    </row>
    <row r="46" spans="1:20" x14ac:dyDescent="0.45">
      <c r="A46">
        <v>3474</v>
      </c>
      <c r="B46" t="s">
        <v>31</v>
      </c>
      <c r="C46" t="s">
        <v>52</v>
      </c>
      <c r="D46" t="s">
        <v>21</v>
      </c>
      <c r="E46" t="s">
        <v>34</v>
      </c>
      <c r="F46" t="s">
        <v>28</v>
      </c>
      <c r="I46" t="s">
        <v>24</v>
      </c>
      <c r="K46" t="s">
        <v>76</v>
      </c>
      <c r="M46" t="s">
        <v>68</v>
      </c>
      <c r="O46" t="s">
        <v>68</v>
      </c>
      <c r="S46" s="1">
        <v>44793.701898148145</v>
      </c>
      <c r="T46" t="s">
        <v>194</v>
      </c>
    </row>
    <row r="47" spans="1:20" x14ac:dyDescent="0.45">
      <c r="A47">
        <v>3475</v>
      </c>
      <c r="B47" t="s">
        <v>19</v>
      </c>
      <c r="C47" t="s">
        <v>47</v>
      </c>
      <c r="D47" t="s">
        <v>33</v>
      </c>
      <c r="E47" t="s">
        <v>27</v>
      </c>
      <c r="F47" t="s">
        <v>41</v>
      </c>
      <c r="H47" t="s">
        <v>121</v>
      </c>
      <c r="I47" t="s">
        <v>42</v>
      </c>
      <c r="K47" t="s">
        <v>89</v>
      </c>
      <c r="M47" t="s">
        <v>174</v>
      </c>
      <c r="O47" t="s">
        <v>174</v>
      </c>
      <c r="S47" s="1">
        <v>44793.729675925926</v>
      </c>
      <c r="T47" t="s">
        <v>194</v>
      </c>
    </row>
    <row r="48" spans="1:20" x14ac:dyDescent="0.45">
      <c r="A48">
        <v>3476</v>
      </c>
      <c r="B48" t="s">
        <v>31</v>
      </c>
      <c r="C48" t="s">
        <v>40</v>
      </c>
      <c r="D48" t="s">
        <v>21</v>
      </c>
      <c r="E48" t="s">
        <v>34</v>
      </c>
      <c r="F48" t="s">
        <v>57</v>
      </c>
      <c r="I48" t="s">
        <v>84</v>
      </c>
      <c r="K48" t="s">
        <v>76</v>
      </c>
      <c r="M48" t="s">
        <v>175</v>
      </c>
      <c r="O48" t="s">
        <v>78</v>
      </c>
      <c r="S48" s="1">
        <v>44793.742789351854</v>
      </c>
      <c r="T48" t="s">
        <v>194</v>
      </c>
    </row>
    <row r="49" spans="1:20" x14ac:dyDescent="0.45">
      <c r="A49">
        <v>3477</v>
      </c>
      <c r="B49" t="s">
        <v>19</v>
      </c>
      <c r="C49" t="s">
        <v>100</v>
      </c>
      <c r="D49" t="s">
        <v>21</v>
      </c>
      <c r="E49" t="s">
        <v>34</v>
      </c>
      <c r="F49" t="s">
        <v>35</v>
      </c>
      <c r="G49" t="s">
        <v>176</v>
      </c>
      <c r="H49" t="s">
        <v>177</v>
      </c>
      <c r="I49" t="s">
        <v>24</v>
      </c>
      <c r="J49" t="s">
        <v>178</v>
      </c>
      <c r="K49" t="s">
        <v>64</v>
      </c>
      <c r="L49" t="s">
        <v>176</v>
      </c>
      <c r="M49" t="s">
        <v>124</v>
      </c>
      <c r="N49" t="s">
        <v>176</v>
      </c>
      <c r="O49" t="s">
        <v>50</v>
      </c>
      <c r="P49" t="s">
        <v>176</v>
      </c>
      <c r="S49" s="1">
        <v>44793.744930555556</v>
      </c>
      <c r="T49" t="s">
        <v>194</v>
      </c>
    </row>
    <row r="50" spans="1:20" x14ac:dyDescent="0.45">
      <c r="A50">
        <v>3478</v>
      </c>
      <c r="B50" t="s">
        <v>31</v>
      </c>
      <c r="C50" t="s">
        <v>52</v>
      </c>
      <c r="D50" t="s">
        <v>33</v>
      </c>
      <c r="E50" t="s">
        <v>22</v>
      </c>
      <c r="F50" t="s">
        <v>57</v>
      </c>
      <c r="I50" t="s">
        <v>59</v>
      </c>
      <c r="K50" t="s">
        <v>48</v>
      </c>
      <c r="M50" t="s">
        <v>70</v>
      </c>
      <c r="O50" t="s">
        <v>68</v>
      </c>
      <c r="S50" s="1">
        <v>44793.750543981485</v>
      </c>
      <c r="T50" t="s">
        <v>194</v>
      </c>
    </row>
    <row r="51" spans="1:20" x14ac:dyDescent="0.45">
      <c r="A51">
        <v>3479</v>
      </c>
      <c r="B51" t="s">
        <v>31</v>
      </c>
      <c r="C51" t="s">
        <v>100</v>
      </c>
      <c r="D51" t="s">
        <v>21</v>
      </c>
      <c r="E51" t="s">
        <v>34</v>
      </c>
      <c r="F51" t="s">
        <v>35</v>
      </c>
      <c r="H51" t="s">
        <v>179</v>
      </c>
      <c r="I51" t="s">
        <v>95</v>
      </c>
      <c r="K51" t="s">
        <v>180</v>
      </c>
      <c r="M51" t="s">
        <v>181</v>
      </c>
      <c r="O51" t="s">
        <v>104</v>
      </c>
      <c r="S51" s="1">
        <v>44793.757673611108</v>
      </c>
      <c r="T51" t="s">
        <v>194</v>
      </c>
    </row>
    <row r="52" spans="1:20" x14ac:dyDescent="0.45">
      <c r="A52">
        <v>3480</v>
      </c>
      <c r="B52" t="s">
        <v>31</v>
      </c>
      <c r="C52" t="s">
        <v>52</v>
      </c>
      <c r="D52" t="s">
        <v>21</v>
      </c>
      <c r="E52" t="s">
        <v>34</v>
      </c>
      <c r="F52" t="s">
        <v>41</v>
      </c>
      <c r="H52" t="s">
        <v>80</v>
      </c>
      <c r="I52" t="s">
        <v>81</v>
      </c>
      <c r="K52" t="s">
        <v>48</v>
      </c>
      <c r="M52" t="s">
        <v>32</v>
      </c>
      <c r="O52" t="s">
        <v>32</v>
      </c>
      <c r="S52" s="1">
        <v>44793.764386574076</v>
      </c>
      <c r="T52" t="s">
        <v>194</v>
      </c>
    </row>
    <row r="53" spans="1:20" x14ac:dyDescent="0.45">
      <c r="A53">
        <v>3481</v>
      </c>
      <c r="B53" t="s">
        <v>31</v>
      </c>
      <c r="C53" t="s">
        <v>100</v>
      </c>
      <c r="D53" t="s">
        <v>21</v>
      </c>
      <c r="E53" t="s">
        <v>34</v>
      </c>
      <c r="F53" t="s">
        <v>35</v>
      </c>
      <c r="H53" t="s">
        <v>182</v>
      </c>
      <c r="I53" t="s">
        <v>95</v>
      </c>
      <c r="K53" t="s">
        <v>62</v>
      </c>
      <c r="M53" t="s">
        <v>181</v>
      </c>
      <c r="O53" t="s">
        <v>183</v>
      </c>
      <c r="Q53" t="s">
        <v>184</v>
      </c>
      <c r="S53" s="1">
        <v>44793.765729166669</v>
      </c>
      <c r="T53" t="s">
        <v>194</v>
      </c>
    </row>
  </sheetData>
  <phoneticPr fontId="1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A20D8-B552-4622-9207-D12A4D18E15A}">
  <dimension ref="A1:T13"/>
  <sheetViews>
    <sheetView workbookViewId="0">
      <selection activeCell="A2" sqref="A2:A13"/>
    </sheetView>
  </sheetViews>
  <sheetFormatPr defaultRowHeight="18" x14ac:dyDescent="0.45"/>
  <cols>
    <col min="19" max="19" width="20.69921875" customWidth="1"/>
  </cols>
  <sheetData>
    <row r="1" spans="1:20" x14ac:dyDescent="0.4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row>
    <row r="2" spans="1:20" x14ac:dyDescent="0.45">
      <c r="A2">
        <v>3454</v>
      </c>
      <c r="B2" t="s">
        <v>19</v>
      </c>
      <c r="C2" t="s">
        <v>52</v>
      </c>
      <c r="D2" t="s">
        <v>26</v>
      </c>
      <c r="E2" t="s">
        <v>34</v>
      </c>
      <c r="F2" t="s">
        <v>41</v>
      </c>
      <c r="I2" t="s">
        <v>24</v>
      </c>
      <c r="K2" t="s">
        <v>79</v>
      </c>
      <c r="M2" t="s">
        <v>92</v>
      </c>
      <c r="O2" t="s">
        <v>92</v>
      </c>
      <c r="S2" s="1">
        <v>44785.615798611114</v>
      </c>
      <c r="T2" t="s">
        <v>193</v>
      </c>
    </row>
    <row r="3" spans="1:20" x14ac:dyDescent="0.45">
      <c r="A3">
        <v>3455</v>
      </c>
      <c r="B3" t="s">
        <v>31</v>
      </c>
      <c r="C3" t="s">
        <v>25</v>
      </c>
      <c r="D3" t="s">
        <v>21</v>
      </c>
      <c r="E3" t="s">
        <v>27</v>
      </c>
      <c r="F3" t="s">
        <v>41</v>
      </c>
      <c r="H3" t="s">
        <v>65</v>
      </c>
      <c r="I3" t="s">
        <v>24</v>
      </c>
      <c r="K3" t="s">
        <v>48</v>
      </c>
      <c r="M3" t="s">
        <v>50</v>
      </c>
      <c r="O3" t="s">
        <v>50</v>
      </c>
      <c r="S3" s="1">
        <v>44785.697511574072</v>
      </c>
      <c r="T3" t="s">
        <v>193</v>
      </c>
    </row>
    <row r="4" spans="1:20" x14ac:dyDescent="0.45">
      <c r="A4">
        <v>3456</v>
      </c>
      <c r="B4" t="s">
        <v>31</v>
      </c>
      <c r="C4" t="s">
        <v>40</v>
      </c>
      <c r="D4" t="s">
        <v>21</v>
      </c>
      <c r="E4" t="s">
        <v>22</v>
      </c>
      <c r="F4" t="s">
        <v>41</v>
      </c>
      <c r="I4" t="s">
        <v>24</v>
      </c>
      <c r="K4" t="s">
        <v>66</v>
      </c>
      <c r="M4" t="s">
        <v>32</v>
      </c>
      <c r="O4" t="s">
        <v>32</v>
      </c>
      <c r="S4" s="1">
        <v>44785.700752314813</v>
      </c>
      <c r="T4" t="s">
        <v>193</v>
      </c>
    </row>
    <row r="5" spans="1:20" ht="54" x14ac:dyDescent="0.45">
      <c r="A5">
        <v>3457</v>
      </c>
      <c r="B5" t="s">
        <v>31</v>
      </c>
      <c r="C5" t="s">
        <v>52</v>
      </c>
      <c r="D5" t="s">
        <v>21</v>
      </c>
      <c r="E5" t="s">
        <v>34</v>
      </c>
      <c r="F5" t="s">
        <v>35</v>
      </c>
      <c r="H5" s="2" t="s">
        <v>114</v>
      </c>
      <c r="I5" t="s">
        <v>106</v>
      </c>
      <c r="K5" t="s">
        <v>29</v>
      </c>
      <c r="M5" t="s">
        <v>56</v>
      </c>
      <c r="O5" t="s">
        <v>99</v>
      </c>
      <c r="R5" t="s">
        <v>115</v>
      </c>
      <c r="S5" s="1">
        <v>44785.753738425927</v>
      </c>
      <c r="T5" t="s">
        <v>193</v>
      </c>
    </row>
    <row r="6" spans="1:20" x14ac:dyDescent="0.45">
      <c r="A6">
        <v>3458</v>
      </c>
      <c r="B6" t="s">
        <v>31</v>
      </c>
      <c r="C6" t="s">
        <v>47</v>
      </c>
      <c r="D6" t="s">
        <v>33</v>
      </c>
      <c r="E6" t="s">
        <v>22</v>
      </c>
      <c r="F6" t="s">
        <v>41</v>
      </c>
      <c r="H6" t="s">
        <v>166</v>
      </c>
      <c r="I6" t="s">
        <v>81</v>
      </c>
      <c r="K6" t="s">
        <v>73</v>
      </c>
      <c r="M6" t="s">
        <v>134</v>
      </c>
      <c r="O6" t="s">
        <v>44</v>
      </c>
      <c r="S6" s="1">
        <v>44786.675196759257</v>
      </c>
      <c r="T6" t="s">
        <v>193</v>
      </c>
    </row>
    <row r="7" spans="1:20" x14ac:dyDescent="0.45">
      <c r="A7">
        <v>3459</v>
      </c>
      <c r="B7" t="s">
        <v>31</v>
      </c>
      <c r="C7" t="s">
        <v>20</v>
      </c>
      <c r="D7" t="s">
        <v>33</v>
      </c>
      <c r="E7" t="s">
        <v>34</v>
      </c>
      <c r="F7" t="s">
        <v>41</v>
      </c>
      <c r="I7" t="s">
        <v>42</v>
      </c>
      <c r="K7" t="s">
        <v>60</v>
      </c>
      <c r="M7" t="s">
        <v>167</v>
      </c>
      <c r="O7" t="s">
        <v>105</v>
      </c>
      <c r="S7" s="1">
        <v>44786.782789351855</v>
      </c>
      <c r="T7" t="s">
        <v>193</v>
      </c>
    </row>
    <row r="8" spans="1:20" x14ac:dyDescent="0.45">
      <c r="A8">
        <v>3460</v>
      </c>
      <c r="B8" t="s">
        <v>31</v>
      </c>
      <c r="C8" t="s">
        <v>20</v>
      </c>
      <c r="D8" t="s">
        <v>33</v>
      </c>
      <c r="E8" t="s">
        <v>34</v>
      </c>
      <c r="F8" t="s">
        <v>41</v>
      </c>
      <c r="I8" t="s">
        <v>42</v>
      </c>
      <c r="K8" t="s">
        <v>60</v>
      </c>
      <c r="M8" t="s">
        <v>168</v>
      </c>
      <c r="O8" t="s">
        <v>105</v>
      </c>
      <c r="S8" s="1">
        <v>44786.784745370373</v>
      </c>
      <c r="T8" t="s">
        <v>193</v>
      </c>
    </row>
    <row r="9" spans="1:20" x14ac:dyDescent="0.45">
      <c r="A9">
        <v>3483</v>
      </c>
      <c r="B9" t="s">
        <v>19</v>
      </c>
      <c r="C9" t="s">
        <v>40</v>
      </c>
      <c r="D9" t="s">
        <v>21</v>
      </c>
      <c r="E9" t="s">
        <v>22</v>
      </c>
      <c r="F9" t="s">
        <v>41</v>
      </c>
      <c r="I9" t="s">
        <v>58</v>
      </c>
      <c r="K9" t="s">
        <v>76</v>
      </c>
      <c r="M9" t="s">
        <v>185</v>
      </c>
      <c r="O9" t="s">
        <v>185</v>
      </c>
      <c r="R9" t="s">
        <v>186</v>
      </c>
      <c r="S9" s="1">
        <v>44799.792233796295</v>
      </c>
      <c r="T9" t="s">
        <v>193</v>
      </c>
    </row>
    <row r="10" spans="1:20" x14ac:dyDescent="0.45">
      <c r="A10">
        <v>3484</v>
      </c>
      <c r="B10" t="s">
        <v>31</v>
      </c>
      <c r="C10" t="s">
        <v>40</v>
      </c>
      <c r="D10" t="s">
        <v>21</v>
      </c>
      <c r="E10" t="s">
        <v>22</v>
      </c>
      <c r="F10" t="s">
        <v>41</v>
      </c>
      <c r="I10" t="s">
        <v>42</v>
      </c>
      <c r="K10" t="s">
        <v>29</v>
      </c>
      <c r="M10" t="s">
        <v>187</v>
      </c>
      <c r="O10" t="s">
        <v>188</v>
      </c>
      <c r="S10" s="1">
        <v>44799.796724537038</v>
      </c>
      <c r="T10" t="s">
        <v>193</v>
      </c>
    </row>
    <row r="11" spans="1:20" x14ac:dyDescent="0.45">
      <c r="A11">
        <v>3485</v>
      </c>
      <c r="B11" t="s">
        <v>31</v>
      </c>
      <c r="C11" t="s">
        <v>20</v>
      </c>
      <c r="D11" t="s">
        <v>21</v>
      </c>
      <c r="E11" t="s">
        <v>22</v>
      </c>
      <c r="F11" t="s">
        <v>35</v>
      </c>
      <c r="H11" t="s">
        <v>65</v>
      </c>
      <c r="I11" t="s">
        <v>24</v>
      </c>
      <c r="K11" t="s">
        <v>76</v>
      </c>
      <c r="M11" t="s">
        <v>189</v>
      </c>
      <c r="O11" t="s">
        <v>120</v>
      </c>
      <c r="S11" s="1">
        <v>44799.805393518516</v>
      </c>
      <c r="T11" t="s">
        <v>193</v>
      </c>
    </row>
    <row r="12" spans="1:20" x14ac:dyDescent="0.45">
      <c r="A12">
        <v>3486</v>
      </c>
      <c r="B12" t="s">
        <v>19</v>
      </c>
      <c r="C12" t="s">
        <v>40</v>
      </c>
      <c r="D12" t="s">
        <v>37</v>
      </c>
      <c r="E12" t="s">
        <v>69</v>
      </c>
      <c r="F12" t="s">
        <v>35</v>
      </c>
      <c r="I12" t="s">
        <v>39</v>
      </c>
      <c r="K12" t="s">
        <v>98</v>
      </c>
      <c r="M12" t="s">
        <v>51</v>
      </c>
      <c r="O12" t="s">
        <v>190</v>
      </c>
      <c r="S12" s="1">
        <v>44799.813657407409</v>
      </c>
      <c r="T12" t="s">
        <v>193</v>
      </c>
    </row>
    <row r="13" spans="1:20" x14ac:dyDescent="0.45">
      <c r="A13">
        <v>3487</v>
      </c>
      <c r="B13" t="s">
        <v>31</v>
      </c>
      <c r="C13" t="s">
        <v>20</v>
      </c>
      <c r="D13" t="s">
        <v>21</v>
      </c>
      <c r="E13" t="s">
        <v>22</v>
      </c>
      <c r="F13" t="s">
        <v>38</v>
      </c>
      <c r="H13" t="s">
        <v>65</v>
      </c>
      <c r="I13" t="s">
        <v>24</v>
      </c>
      <c r="K13" t="s">
        <v>64</v>
      </c>
      <c r="M13" t="s">
        <v>191</v>
      </c>
      <c r="O13" t="s">
        <v>191</v>
      </c>
      <c r="S13" s="1">
        <v>44799.818449074075</v>
      </c>
      <c r="T13" t="s">
        <v>193</v>
      </c>
    </row>
  </sheetData>
  <phoneticPr fontId="18"/>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6B4D7-6E40-479A-BB12-7BF8736395F7}">
  <dimension ref="A2:E130"/>
  <sheetViews>
    <sheetView topLeftCell="A106" workbookViewId="0">
      <selection activeCell="B131" sqref="B131"/>
    </sheetView>
  </sheetViews>
  <sheetFormatPr defaultRowHeight="18" x14ac:dyDescent="0.45"/>
  <cols>
    <col min="1" max="1" width="30.296875" customWidth="1"/>
    <col min="4" max="4" width="19.5" customWidth="1"/>
  </cols>
  <sheetData>
    <row r="2" spans="1:3" x14ac:dyDescent="0.45">
      <c r="A2" t="s">
        <v>195</v>
      </c>
    </row>
    <row r="3" spans="1:3" x14ac:dyDescent="0.45">
      <c r="A3" s="3" t="s">
        <v>196</v>
      </c>
      <c r="B3" s="3">
        <f>COUNTIF('矢総公園（生データ）'!$B$2:$B$53,'矢総公園（集計用）'!A3)</f>
        <v>19</v>
      </c>
      <c r="C3" s="7">
        <f>B3/52</f>
        <v>0.36538461538461536</v>
      </c>
    </row>
    <row r="4" spans="1:3" x14ac:dyDescent="0.45">
      <c r="A4" s="3" t="s">
        <v>197</v>
      </c>
      <c r="B4" s="3">
        <f>COUNTIF('矢総公園（生データ）'!$B$2:$B$53,'矢総公園（集計用）'!A4)</f>
        <v>33</v>
      </c>
      <c r="C4" s="7">
        <f>B4/52</f>
        <v>0.63461538461538458</v>
      </c>
    </row>
    <row r="5" spans="1:3" x14ac:dyDescent="0.45">
      <c r="A5" s="3" t="s">
        <v>198</v>
      </c>
      <c r="B5" s="3">
        <f>COUNTIF('矢総公園（生データ）'!$B$2:$B$53,'矢総公園（集計用）'!A5)</f>
        <v>0</v>
      </c>
    </row>
    <row r="6" spans="1:3" x14ac:dyDescent="0.45">
      <c r="A6" s="3" t="s">
        <v>199</v>
      </c>
      <c r="B6" s="3">
        <f>COUNTIF('矢総公園（生データ）'!$B$2:$B$53,'矢総公園（集計用）'!A6)</f>
        <v>0</v>
      </c>
    </row>
    <row r="8" spans="1:3" x14ac:dyDescent="0.45">
      <c r="A8" t="s">
        <v>200</v>
      </c>
    </row>
    <row r="9" spans="1:3" x14ac:dyDescent="0.45">
      <c r="A9" s="3" t="s">
        <v>201</v>
      </c>
      <c r="B9" s="3">
        <f>COUNTIF('矢総公園（生データ）'!$C$2:$C$53,'矢総公園（集計用）'!A9)</f>
        <v>4</v>
      </c>
      <c r="C9" s="7">
        <f>B9/52</f>
        <v>7.6923076923076927E-2</v>
      </c>
    </row>
    <row r="10" spans="1:3" x14ac:dyDescent="0.45">
      <c r="A10" s="3" t="s">
        <v>202</v>
      </c>
      <c r="B10" s="3">
        <f>COUNTIF('矢総公園（生データ）'!$C$2:$C$53,'矢総公園（集計用）'!A10)</f>
        <v>13</v>
      </c>
      <c r="C10" s="7">
        <f>B10/52</f>
        <v>0.25</v>
      </c>
    </row>
    <row r="11" spans="1:3" x14ac:dyDescent="0.45">
      <c r="A11" s="3" t="s">
        <v>203</v>
      </c>
      <c r="B11" s="3">
        <f>COUNTIF('矢総公園（生データ）'!$C$2:$C$53,'矢総公園（集計用）'!A11)</f>
        <v>4</v>
      </c>
      <c r="C11" s="7">
        <f t="shared" ref="C11:C16" si="0">B11/52</f>
        <v>7.6923076923076927E-2</v>
      </c>
    </row>
    <row r="12" spans="1:3" x14ac:dyDescent="0.45">
      <c r="A12" s="3" t="s">
        <v>204</v>
      </c>
      <c r="B12" s="3">
        <f>COUNTIF('矢総公園（生データ）'!$C$2:$C$53,'矢総公園（集計用）'!A12)</f>
        <v>17</v>
      </c>
      <c r="C12" s="7">
        <f t="shared" si="0"/>
        <v>0.32692307692307693</v>
      </c>
    </row>
    <row r="13" spans="1:3" x14ac:dyDescent="0.45">
      <c r="A13" s="3" t="s">
        <v>205</v>
      </c>
      <c r="B13" s="3">
        <f>COUNTIF('矢総公園（生データ）'!$C$2:$C$53,'矢総公園（集計用）'!A13)</f>
        <v>10</v>
      </c>
      <c r="C13" s="7">
        <f t="shared" si="0"/>
        <v>0.19230769230769232</v>
      </c>
    </row>
    <row r="14" spans="1:3" x14ac:dyDescent="0.45">
      <c r="A14" s="3" t="s">
        <v>206</v>
      </c>
      <c r="B14" s="3">
        <f>COUNTIF('矢総公園（生データ）'!$C$2:$C$53,'矢総公園（集計用）'!A14)</f>
        <v>4</v>
      </c>
      <c r="C14" s="7">
        <f t="shared" si="0"/>
        <v>7.6923076923076927E-2</v>
      </c>
    </row>
    <row r="15" spans="1:3" x14ac:dyDescent="0.45">
      <c r="A15" s="3" t="s">
        <v>207</v>
      </c>
      <c r="B15" s="3">
        <f>COUNTIF('矢総公園（生データ）'!$C$2:$C$53,'矢総公園（集計用）'!A15)</f>
        <v>0</v>
      </c>
      <c r="C15" s="7">
        <f t="shared" si="0"/>
        <v>0</v>
      </c>
    </row>
    <row r="16" spans="1:3" x14ac:dyDescent="0.45">
      <c r="A16" s="3" t="s">
        <v>199</v>
      </c>
      <c r="B16" s="3">
        <f>COUNTIF('矢総公園（生データ）'!$C$2:$C$53,'矢総公園（集計用）'!A16)</f>
        <v>0</v>
      </c>
      <c r="C16" s="7">
        <f t="shared" si="0"/>
        <v>0</v>
      </c>
    </row>
    <row r="18" spans="1:3" x14ac:dyDescent="0.45">
      <c r="A18" t="s">
        <v>208</v>
      </c>
    </row>
    <row r="19" spans="1:3" x14ac:dyDescent="0.45">
      <c r="A19" s="3" t="s">
        <v>209</v>
      </c>
      <c r="B19" s="3">
        <f>COUNTIF('矢総公園（生データ）'!$D$2:$D$53,'矢総公園（集計用）'!A19)</f>
        <v>36</v>
      </c>
      <c r="C19" s="7">
        <f>B19/52</f>
        <v>0.69230769230769229</v>
      </c>
    </row>
    <row r="20" spans="1:3" x14ac:dyDescent="0.45">
      <c r="A20" s="3" t="s">
        <v>210</v>
      </c>
      <c r="B20" s="3">
        <f>COUNTIF('矢総公園（生データ）'!$D$2:$D$53,'矢総公園（集計用）'!A20)</f>
        <v>3</v>
      </c>
      <c r="C20" s="7">
        <f t="shared" ref="C20:C23" si="1">B20/52</f>
        <v>5.7692307692307696E-2</v>
      </c>
    </row>
    <row r="21" spans="1:3" x14ac:dyDescent="0.45">
      <c r="A21" s="3" t="s">
        <v>211</v>
      </c>
      <c r="B21" s="3">
        <f>COUNTIF('矢総公園（生データ）'!$D$2:$D$53,'矢総公園（集計用）'!A21)</f>
        <v>0</v>
      </c>
      <c r="C21" s="7">
        <f t="shared" si="1"/>
        <v>0</v>
      </c>
    </row>
    <row r="22" spans="1:3" x14ac:dyDescent="0.45">
      <c r="A22" s="3" t="s">
        <v>212</v>
      </c>
      <c r="B22" s="3">
        <f>COUNTIF('矢総公園（生データ）'!$D$2:$D$53,'矢総公園（集計用）'!A22)</f>
        <v>13</v>
      </c>
      <c r="C22" s="7">
        <f t="shared" si="1"/>
        <v>0.25</v>
      </c>
    </row>
    <row r="23" spans="1:3" x14ac:dyDescent="0.45">
      <c r="A23" s="3" t="s">
        <v>199</v>
      </c>
      <c r="B23" s="3">
        <f>COUNTIF('矢総公園（生データ）'!$D$2:$D$53,'矢総公園（集計用）'!A23)</f>
        <v>0</v>
      </c>
      <c r="C23" s="7">
        <f t="shared" si="1"/>
        <v>0</v>
      </c>
    </row>
    <row r="25" spans="1:3" x14ac:dyDescent="0.45">
      <c r="A25" t="s">
        <v>213</v>
      </c>
    </row>
    <row r="26" spans="1:3" x14ac:dyDescent="0.45">
      <c r="A26" s="3" t="s">
        <v>214</v>
      </c>
      <c r="B26" s="3">
        <f>COUNTIF('矢総公園（生データ）'!$E$2:$E$53,'矢総公園（集計用）'!A26)</f>
        <v>33</v>
      </c>
      <c r="C26" s="7">
        <f>B26/52</f>
        <v>0.63461538461538458</v>
      </c>
    </row>
    <row r="27" spans="1:3" x14ac:dyDescent="0.45">
      <c r="A27" s="3" t="s">
        <v>215</v>
      </c>
      <c r="B27" s="3">
        <f>COUNTIF('矢総公園（生データ）'!$E$2:$E$53,'矢総公園（集計用）'!A27)</f>
        <v>2</v>
      </c>
      <c r="C27" s="7">
        <f t="shared" ref="C27:C33" si="2">B27/52</f>
        <v>3.8461538461538464E-2</v>
      </c>
    </row>
    <row r="28" spans="1:3" x14ac:dyDescent="0.45">
      <c r="A28" s="3" t="s">
        <v>216</v>
      </c>
      <c r="B28" s="3">
        <f>COUNTIF('矢総公園（生データ）'!$E$2:$E$53,'矢総公園（集計用）'!A28)</f>
        <v>13</v>
      </c>
      <c r="C28" s="7">
        <f t="shared" si="2"/>
        <v>0.25</v>
      </c>
    </row>
    <row r="29" spans="1:3" x14ac:dyDescent="0.45">
      <c r="A29" s="3" t="s">
        <v>217</v>
      </c>
      <c r="B29" s="3">
        <f>COUNTIF('矢総公園（生データ）'!$E$2:$E$53,'矢総公園（集計用）'!A29)</f>
        <v>0</v>
      </c>
      <c r="C29" s="7">
        <f t="shared" si="2"/>
        <v>0</v>
      </c>
    </row>
    <row r="30" spans="1:3" x14ac:dyDescent="0.45">
      <c r="A30" s="3" t="s">
        <v>218</v>
      </c>
      <c r="B30" s="3">
        <f>COUNTIF('矢総公園（生データ）'!$E$2:$E$53,'矢総公園（集計用）'!A30)</f>
        <v>0</v>
      </c>
      <c r="C30" s="7">
        <f t="shared" si="2"/>
        <v>0</v>
      </c>
    </row>
    <row r="31" spans="1:3" x14ac:dyDescent="0.45">
      <c r="A31" s="3" t="s">
        <v>219</v>
      </c>
      <c r="B31" s="3">
        <f>COUNTIF('矢総公園（生データ）'!$E$2:$E$53,'矢総公園（集計用）'!A31)</f>
        <v>3</v>
      </c>
      <c r="C31" s="7">
        <f t="shared" si="2"/>
        <v>5.7692307692307696E-2</v>
      </c>
    </row>
    <row r="32" spans="1:3" x14ac:dyDescent="0.45">
      <c r="A32" s="3" t="s">
        <v>198</v>
      </c>
      <c r="B32" s="3">
        <f>COUNTIF('矢総公園（生データ）'!$E$2:$E$53,'矢総公園（集計用）'!A32)</f>
        <v>0</v>
      </c>
      <c r="C32" s="7">
        <f t="shared" si="2"/>
        <v>0</v>
      </c>
    </row>
    <row r="33" spans="1:5" x14ac:dyDescent="0.45">
      <c r="A33" s="3" t="s">
        <v>199</v>
      </c>
      <c r="B33" s="3">
        <f>COUNTIF('矢総公園（生データ）'!$E$2:$E$53,'矢総公園（集計用）'!A33)</f>
        <v>1</v>
      </c>
      <c r="C33" s="7">
        <f t="shared" si="2"/>
        <v>1.9230769230769232E-2</v>
      </c>
    </row>
    <row r="35" spans="1:5" x14ac:dyDescent="0.45">
      <c r="A35" t="s">
        <v>220</v>
      </c>
    </row>
    <row r="36" spans="1:5" x14ac:dyDescent="0.45">
      <c r="A36" s="3" t="s">
        <v>221</v>
      </c>
      <c r="B36" s="3">
        <f>COUNTIF('矢総公園（生データ）'!$F$2:$F$53,'矢総公園（集計用）'!A36)</f>
        <v>4</v>
      </c>
    </row>
    <row r="37" spans="1:5" x14ac:dyDescent="0.45">
      <c r="A37" s="3" t="s">
        <v>222</v>
      </c>
      <c r="B37" s="3">
        <f>COUNTIF('矢総公園（生データ）'!$F$2:$F$53,'矢総公園（集計用）'!A37)</f>
        <v>27</v>
      </c>
    </row>
    <row r="38" spans="1:5" x14ac:dyDescent="0.45">
      <c r="A38" s="3" t="s">
        <v>223</v>
      </c>
      <c r="B38" s="3">
        <f>COUNTIF('矢総公園（生データ）'!$F$2:$F$53,'矢総公園（集計用）'!A38)</f>
        <v>1</v>
      </c>
    </row>
    <row r="39" spans="1:5" x14ac:dyDescent="0.45">
      <c r="A39" s="3" t="s">
        <v>224</v>
      </c>
      <c r="B39" s="3">
        <f>COUNTIF('矢総公園（生データ）'!$F$2:$F$53,'矢総公園（集計用）'!A39)</f>
        <v>3</v>
      </c>
    </row>
    <row r="40" spans="1:5" x14ac:dyDescent="0.45">
      <c r="A40" s="3" t="s">
        <v>281</v>
      </c>
      <c r="B40" s="3">
        <f>COUNTIF('矢総公園（生データ）'!$F$2:$F$53,'矢総公園（集計用）'!A40)</f>
        <v>5</v>
      </c>
    </row>
    <row r="41" spans="1:5" x14ac:dyDescent="0.45">
      <c r="A41" s="3" t="s">
        <v>225</v>
      </c>
      <c r="B41" s="3">
        <f>COUNTIF('矢総公園（生データ）'!$F$2:$F$53,'矢総公園（集計用）'!A41)</f>
        <v>10</v>
      </c>
    </row>
    <row r="42" spans="1:5" x14ac:dyDescent="0.45">
      <c r="A42" s="3" t="s">
        <v>198</v>
      </c>
      <c r="B42" s="3">
        <f>COUNTIF('矢総公園（生データ）'!$F$2:$F$53,'矢総公園（集計用）'!A42)</f>
        <v>1</v>
      </c>
      <c r="C42" t="s">
        <v>260</v>
      </c>
    </row>
    <row r="43" spans="1:5" x14ac:dyDescent="0.45">
      <c r="A43" s="3" t="s">
        <v>199</v>
      </c>
      <c r="B43" s="3">
        <f>COUNTIF('矢総公園（生データ）'!$F$2:$F$53,'矢総公園（集計用）'!A43)</f>
        <v>1</v>
      </c>
    </row>
    <row r="45" spans="1:5" x14ac:dyDescent="0.45">
      <c r="A45" t="s">
        <v>226</v>
      </c>
    </row>
    <row r="48" spans="1:5" x14ac:dyDescent="0.45">
      <c r="A48" t="s">
        <v>65</v>
      </c>
      <c r="D48" s="3" t="s">
        <v>266</v>
      </c>
      <c r="E48" s="3">
        <f t="shared" ref="E48:E54" si="3">COUNTIF($A$48:$A$72,D48)</f>
        <v>1</v>
      </c>
    </row>
    <row r="49" spans="1:5" x14ac:dyDescent="0.45">
      <c r="A49" t="s">
        <v>126</v>
      </c>
      <c r="D49" s="8" t="s">
        <v>227</v>
      </c>
      <c r="E49" s="3">
        <f t="shared" si="3"/>
        <v>1</v>
      </c>
    </row>
    <row r="50" spans="1:5" x14ac:dyDescent="0.45">
      <c r="A50" t="s">
        <v>129</v>
      </c>
      <c r="D50" s="3" t="s">
        <v>179</v>
      </c>
      <c r="E50" s="3">
        <f t="shared" si="3"/>
        <v>2</v>
      </c>
    </row>
    <row r="51" spans="1:5" ht="22.05" customHeight="1" x14ac:dyDescent="0.45">
      <c r="A51" t="s">
        <v>138</v>
      </c>
      <c r="D51" s="3" t="s">
        <v>267</v>
      </c>
      <c r="E51" s="3">
        <f t="shared" si="3"/>
        <v>2</v>
      </c>
    </row>
    <row r="52" spans="1:5" x14ac:dyDescent="0.45">
      <c r="A52" t="s">
        <v>129</v>
      </c>
      <c r="D52" s="3" t="s">
        <v>268</v>
      </c>
      <c r="E52" s="3">
        <f t="shared" si="3"/>
        <v>2</v>
      </c>
    </row>
    <row r="53" spans="1:5" x14ac:dyDescent="0.45">
      <c r="A53" t="s">
        <v>261</v>
      </c>
      <c r="D53" s="3" t="s">
        <v>228</v>
      </c>
      <c r="E53" s="3">
        <f t="shared" si="3"/>
        <v>2</v>
      </c>
    </row>
    <row r="54" spans="1:5" x14ac:dyDescent="0.45">
      <c r="A54" t="s">
        <v>138</v>
      </c>
      <c r="D54" s="3" t="s">
        <v>229</v>
      </c>
      <c r="E54" s="3">
        <f t="shared" si="3"/>
        <v>3</v>
      </c>
    </row>
    <row r="55" spans="1:5" x14ac:dyDescent="0.45">
      <c r="A55" t="s">
        <v>265</v>
      </c>
      <c r="D55" s="3" t="s">
        <v>264</v>
      </c>
      <c r="E55" s="3">
        <f>COUNTIF($A$48:$A$70,D55)</f>
        <v>9</v>
      </c>
    </row>
    <row r="56" spans="1:5" x14ac:dyDescent="0.45">
      <c r="A56" t="s">
        <v>126</v>
      </c>
      <c r="D56" s="4"/>
      <c r="E56" s="4"/>
    </row>
    <row r="57" spans="1:5" x14ac:dyDescent="0.45">
      <c r="A57" t="s">
        <v>138</v>
      </c>
    </row>
    <row r="58" spans="1:5" x14ac:dyDescent="0.45">
      <c r="A58" t="s">
        <v>61</v>
      </c>
    </row>
    <row r="59" spans="1:5" x14ac:dyDescent="0.45">
      <c r="A59" t="s">
        <v>262</v>
      </c>
    </row>
    <row r="60" spans="1:5" x14ac:dyDescent="0.45">
      <c r="A60" t="s">
        <v>262</v>
      </c>
    </row>
    <row r="61" spans="1:5" x14ac:dyDescent="0.45">
      <c r="A61" t="s">
        <v>263</v>
      </c>
    </row>
    <row r="62" spans="1:5" x14ac:dyDescent="0.45">
      <c r="A62" t="s">
        <v>65</v>
      </c>
    </row>
    <row r="63" spans="1:5" x14ac:dyDescent="0.45">
      <c r="A63" t="s">
        <v>65</v>
      </c>
    </row>
    <row r="64" spans="1:5" x14ac:dyDescent="0.45">
      <c r="A64" t="s">
        <v>61</v>
      </c>
    </row>
    <row r="65" spans="1:3" x14ac:dyDescent="0.45">
      <c r="A65" t="s">
        <v>262</v>
      </c>
    </row>
    <row r="66" spans="1:3" x14ac:dyDescent="0.45">
      <c r="A66" t="s">
        <v>262</v>
      </c>
    </row>
    <row r="67" spans="1:3" x14ac:dyDescent="0.45">
      <c r="A67" t="s">
        <v>121</v>
      </c>
    </row>
    <row r="68" spans="1:3" x14ac:dyDescent="0.45">
      <c r="A68" t="s">
        <v>269</v>
      </c>
    </row>
    <row r="69" spans="1:3" x14ac:dyDescent="0.45">
      <c r="A69" t="s">
        <v>262</v>
      </c>
    </row>
    <row r="70" spans="1:3" x14ac:dyDescent="0.45">
      <c r="A70" t="s">
        <v>269</v>
      </c>
    </row>
    <row r="74" spans="1:3" x14ac:dyDescent="0.45">
      <c r="A74" t="s">
        <v>230</v>
      </c>
    </row>
    <row r="75" spans="1:3" x14ac:dyDescent="0.45">
      <c r="A75" s="3" t="s">
        <v>231</v>
      </c>
      <c r="B75" s="3">
        <f>COUNTIF('矢総公園（作業用）'!$A$26:$A$94,'矢総公園（集計用）'!A75)</f>
        <v>37</v>
      </c>
      <c r="C75" s="5"/>
    </row>
    <row r="76" spans="1:3" x14ac:dyDescent="0.45">
      <c r="A76" s="3" t="s">
        <v>232</v>
      </c>
      <c r="B76" s="3">
        <f>COUNTIF('矢総公園（作業用）'!$A$26:$A$94,'矢総公園（集計用）'!A76)</f>
        <v>3</v>
      </c>
      <c r="C76" s="5"/>
    </row>
    <row r="77" spans="1:3" x14ac:dyDescent="0.45">
      <c r="A77" s="3" t="s">
        <v>233</v>
      </c>
      <c r="B77" s="3">
        <f>COUNTIF('矢総公園（作業用）'!$A$26:$A$94,'矢総公園（集計用）'!A77)</f>
        <v>12</v>
      </c>
      <c r="C77" s="5"/>
    </row>
    <row r="78" spans="1:3" x14ac:dyDescent="0.45">
      <c r="A78" s="3" t="s">
        <v>234</v>
      </c>
      <c r="B78" s="3">
        <f>COUNTIF('矢総公園（作業用）'!$A$26:$A$94,'矢総公園（集計用）'!A78)</f>
        <v>5</v>
      </c>
      <c r="C78" s="5"/>
    </row>
    <row r="79" spans="1:3" x14ac:dyDescent="0.45">
      <c r="A79" s="3" t="s">
        <v>235</v>
      </c>
      <c r="B79" s="3">
        <f>COUNTIF('矢総公園（作業用）'!$A$26:$A$94,'矢総公園（集計用）'!A79)</f>
        <v>10</v>
      </c>
      <c r="C79" s="5"/>
    </row>
    <row r="80" spans="1:3" x14ac:dyDescent="0.45">
      <c r="A80" s="3" t="s">
        <v>236</v>
      </c>
      <c r="B80" s="3">
        <f>COUNTIF('矢総公園（作業用）'!$A$26:$A$94,'矢総公園（集計用）'!A80)</f>
        <v>2</v>
      </c>
    </row>
    <row r="82" spans="1:3" x14ac:dyDescent="0.45">
      <c r="A82" t="s">
        <v>237</v>
      </c>
    </row>
    <row r="83" spans="1:3" x14ac:dyDescent="0.45">
      <c r="A83" s="3" t="s">
        <v>272</v>
      </c>
      <c r="B83" s="3">
        <f>COUNTIF('矢総公園（作業用）'!$A$97:$A$220,'矢総公園（集計用）'!A83)</f>
        <v>24</v>
      </c>
    </row>
    <row r="84" spans="1:3" x14ac:dyDescent="0.45">
      <c r="A84" s="3" t="s">
        <v>238</v>
      </c>
      <c r="B84" s="3">
        <f>COUNTIF('矢総公園（作業用）'!$A$97:$A$220,'矢総公園（集計用）'!A84)</f>
        <v>38</v>
      </c>
    </row>
    <row r="85" spans="1:3" x14ac:dyDescent="0.45">
      <c r="A85" s="3" t="s">
        <v>239</v>
      </c>
      <c r="B85" s="3">
        <f>COUNTIF('矢総公園（作業用）'!$A$97:$A$220,'矢総公園（集計用）'!A85)</f>
        <v>29</v>
      </c>
    </row>
    <row r="86" spans="1:3" x14ac:dyDescent="0.45">
      <c r="A86" s="3" t="s">
        <v>240</v>
      </c>
      <c r="B86" s="3">
        <f>COUNTIF('矢総公園（作業用）'!$A$97:$A$220,'矢総公園（集計用）'!A86)</f>
        <v>5</v>
      </c>
    </row>
    <row r="87" spans="1:3" x14ac:dyDescent="0.45">
      <c r="A87" s="3" t="s">
        <v>273</v>
      </c>
      <c r="B87" s="3">
        <f>COUNTIF('矢総公園（作業用）'!$A$97:$A$220,'矢総公園（集計用）'!A87)</f>
        <v>24</v>
      </c>
    </row>
    <row r="88" spans="1:3" x14ac:dyDescent="0.45">
      <c r="A88" s="3" t="s">
        <v>241</v>
      </c>
      <c r="B88" s="3">
        <f>COUNTIF('矢総公園（作業用）'!$A$97:$A$220,'矢総公園（集計用）'!A88)</f>
        <v>3</v>
      </c>
    </row>
    <row r="89" spans="1:3" x14ac:dyDescent="0.45">
      <c r="A89" s="3" t="s">
        <v>242</v>
      </c>
      <c r="B89" s="3">
        <f>COUNTIF('矢総公園（作業用）'!$A$97:$A$220,'矢総公園（集計用）'!A89)</f>
        <v>0</v>
      </c>
    </row>
    <row r="90" spans="1:3" x14ac:dyDescent="0.45">
      <c r="A90" s="3" t="s">
        <v>198</v>
      </c>
      <c r="B90" s="3">
        <f>COUNTIF('矢総公園（作業用）'!$A$97:$A$220,'矢総公園（集計用）'!A90)</f>
        <v>1</v>
      </c>
      <c r="C90" t="s">
        <v>274</v>
      </c>
    </row>
    <row r="92" spans="1:3" x14ac:dyDescent="0.45">
      <c r="A92" t="s">
        <v>243</v>
      </c>
    </row>
    <row r="93" spans="1:3" x14ac:dyDescent="0.45">
      <c r="A93" s="6" t="s">
        <v>244</v>
      </c>
      <c r="B93" s="3">
        <f>COUNTIF('矢総公園（作業用）'!$A$223:$A$379,'矢総公園（集計用）'!A93)</f>
        <v>22</v>
      </c>
    </row>
    <row r="94" spans="1:3" x14ac:dyDescent="0.45">
      <c r="A94" s="3" t="s">
        <v>50</v>
      </c>
      <c r="B94" s="3">
        <f>COUNTIF('矢総公園（作業用）'!$A$223:$A$379,'矢総公園（集計用）'!A94)</f>
        <v>30</v>
      </c>
    </row>
    <row r="95" spans="1:3" x14ac:dyDescent="0.45">
      <c r="A95" s="3" t="s">
        <v>91</v>
      </c>
      <c r="B95" s="3">
        <f>COUNTIF('矢総公園（作業用）'!$A$223:$A$379,'矢総公園（集計用）'!A95)</f>
        <v>17</v>
      </c>
    </row>
    <row r="96" spans="1:3" x14ac:dyDescent="0.45">
      <c r="A96" s="3" t="s">
        <v>245</v>
      </c>
      <c r="B96" s="3">
        <f>COUNTIF('矢総公園（作業用）'!$A$223:$A$379,'矢総公園（集計用）'!A96)</f>
        <v>12</v>
      </c>
    </row>
    <row r="97" spans="1:2" x14ac:dyDescent="0.45">
      <c r="A97" s="3" t="s">
        <v>246</v>
      </c>
      <c r="B97" s="3">
        <f>COUNTIF('矢総公園（作業用）'!$A$223:$A$379,'矢総公園（集計用）'!A97)</f>
        <v>15</v>
      </c>
    </row>
    <row r="98" spans="1:2" x14ac:dyDescent="0.45">
      <c r="A98" s="3" t="s">
        <v>247</v>
      </c>
      <c r="B98" s="3">
        <f>COUNTIF('矢総公園（作業用）'!$A$223:$A$379,'矢総公園（集計用）'!A98)</f>
        <v>10</v>
      </c>
    </row>
    <row r="99" spans="1:2" x14ac:dyDescent="0.45">
      <c r="A99" s="3" t="s">
        <v>248</v>
      </c>
      <c r="B99" s="3">
        <f>COUNTIF('矢総公園（作業用）'!$A$223:$A$379,'矢総公園（集計用）'!A99)</f>
        <v>3</v>
      </c>
    </row>
    <row r="100" spans="1:2" x14ac:dyDescent="0.45">
      <c r="A100" s="3" t="s">
        <v>249</v>
      </c>
      <c r="B100" s="3">
        <f>COUNTIF('矢総公園（作業用）'!$A$223:$A$379,'矢総公園（集計用）'!A100)</f>
        <v>5</v>
      </c>
    </row>
    <row r="101" spans="1:2" x14ac:dyDescent="0.45">
      <c r="A101" s="3" t="s">
        <v>250</v>
      </c>
      <c r="B101" s="3">
        <f>COUNTIF('矢総公園（作業用）'!$A$223:$A$379,'矢総公園（集計用）'!A101)</f>
        <v>6</v>
      </c>
    </row>
    <row r="102" spans="1:2" x14ac:dyDescent="0.45">
      <c r="A102" s="3" t="s">
        <v>251</v>
      </c>
      <c r="B102" s="3">
        <f>COUNTIF('矢総公園（作業用）'!$A$223:$A$379,'矢総公園（集計用）'!A102)</f>
        <v>2</v>
      </c>
    </row>
    <row r="103" spans="1:2" x14ac:dyDescent="0.45">
      <c r="A103" s="3" t="s">
        <v>252</v>
      </c>
      <c r="B103" s="3">
        <f>COUNTIF('矢総公園（作業用）'!$A$223:$A$379,'矢総公園（集計用）'!A103)</f>
        <v>3</v>
      </c>
    </row>
    <row r="104" spans="1:2" x14ac:dyDescent="0.45">
      <c r="A104" s="3" t="s">
        <v>253</v>
      </c>
      <c r="B104" s="3">
        <f>COUNTIF('矢総公園（作業用）'!$A$223:$A$379,'矢総公園（集計用）'!A104)</f>
        <v>11</v>
      </c>
    </row>
    <row r="105" spans="1:2" x14ac:dyDescent="0.45">
      <c r="A105" s="3" t="s">
        <v>254</v>
      </c>
      <c r="B105" s="3">
        <f>COUNTIF('矢総公園（作業用）'!$A$223:$A$379,'矢総公園（集計用）'!A105)</f>
        <v>2</v>
      </c>
    </row>
    <row r="106" spans="1:2" x14ac:dyDescent="0.45">
      <c r="A106" s="3" t="s">
        <v>255</v>
      </c>
      <c r="B106" s="3">
        <f>COUNTIF('矢総公園（作業用）'!$A$223:$A$379,'矢総公園（集計用）'!A106)</f>
        <v>12</v>
      </c>
    </row>
    <row r="107" spans="1:2" x14ac:dyDescent="0.45">
      <c r="A107" s="3" t="s">
        <v>51</v>
      </c>
      <c r="B107" s="3">
        <f>COUNTIF('矢総公園（作業用）'!$A$223:$A$379,'矢総公園（集計用）'!A107)</f>
        <v>4</v>
      </c>
    </row>
    <row r="108" spans="1:2" x14ac:dyDescent="0.45">
      <c r="A108" s="3" t="s">
        <v>256</v>
      </c>
      <c r="B108" s="3">
        <f>COUNTIF('矢総公園（作業用）'!$A$223:$A$379,'矢総公園（集計用）'!A108)</f>
        <v>3</v>
      </c>
    </row>
    <row r="109" spans="1:2" x14ac:dyDescent="0.45">
      <c r="A109" s="3" t="s">
        <v>257</v>
      </c>
      <c r="B109" s="3">
        <f>COUNTIF('矢総公園（作業用）'!$A$223:$A$379,'矢総公園（集計用）'!A109)</f>
        <v>0</v>
      </c>
    </row>
    <row r="110" spans="1:2" x14ac:dyDescent="0.45">
      <c r="A110" s="3" t="s">
        <v>199</v>
      </c>
      <c r="B110" s="3">
        <f>COUNTIF('矢総公園（作業用）'!$A$223:$A$379,'矢総公園（集計用）'!A110)</f>
        <v>0</v>
      </c>
    </row>
    <row r="112" spans="1:2" x14ac:dyDescent="0.45">
      <c r="A112" t="s">
        <v>258</v>
      </c>
    </row>
    <row r="113" spans="1:2" x14ac:dyDescent="0.45">
      <c r="A113" s="6" t="s">
        <v>244</v>
      </c>
      <c r="B113" s="3">
        <f>COUNTIF('矢総公園（作業用）'!$A$382:$A$502,'矢総公園（集計用）'!A113)</f>
        <v>22</v>
      </c>
    </row>
    <row r="114" spans="1:2" x14ac:dyDescent="0.45">
      <c r="A114" s="3" t="s">
        <v>50</v>
      </c>
      <c r="B114" s="3">
        <f>COUNTIF('矢総公園（作業用）'!$A$382:$A$502,'矢総公園（集計用）'!A114)</f>
        <v>12</v>
      </c>
    </row>
    <row r="115" spans="1:2" x14ac:dyDescent="0.45">
      <c r="A115" s="3" t="s">
        <v>91</v>
      </c>
      <c r="B115" s="3">
        <f>COUNTIF('矢総公園（作業用）'!$A$382:$A$502,'矢総公園（集計用）'!A115)</f>
        <v>8</v>
      </c>
    </row>
    <row r="116" spans="1:2" x14ac:dyDescent="0.45">
      <c r="A116" s="3" t="s">
        <v>245</v>
      </c>
      <c r="B116" s="3">
        <f>COUNTIF('矢総公園（作業用）'!$A$382:$A$502,'矢総公園（集計用）'!A116)</f>
        <v>7</v>
      </c>
    </row>
    <row r="117" spans="1:2" x14ac:dyDescent="0.45">
      <c r="A117" s="3" t="s">
        <v>246</v>
      </c>
      <c r="B117" s="3">
        <f>COUNTIF('矢総公園（作業用）'!$A$382:$A$502,'矢総公園（集計用）'!A117)</f>
        <v>15</v>
      </c>
    </row>
    <row r="118" spans="1:2" x14ac:dyDescent="0.45">
      <c r="A118" s="3" t="s">
        <v>247</v>
      </c>
      <c r="B118" s="3">
        <f>COUNTIF('矢総公園（作業用）'!$A$382:$A$502,'矢総公園（集計用）'!A118)</f>
        <v>10</v>
      </c>
    </row>
    <row r="119" spans="1:2" x14ac:dyDescent="0.45">
      <c r="A119" s="3" t="s">
        <v>248</v>
      </c>
      <c r="B119" s="3">
        <f>COUNTIF('矢総公園（作業用）'!$A$382:$A$502,'矢総公園（集計用）'!A119)</f>
        <v>0</v>
      </c>
    </row>
    <row r="120" spans="1:2" x14ac:dyDescent="0.45">
      <c r="A120" s="3" t="s">
        <v>249</v>
      </c>
      <c r="B120" s="3">
        <f>COUNTIF('矢総公園（作業用）'!$A$382:$A$502,'矢総公園（集計用）'!A120)</f>
        <v>6</v>
      </c>
    </row>
    <row r="121" spans="1:2" x14ac:dyDescent="0.45">
      <c r="A121" s="3" t="s">
        <v>250</v>
      </c>
      <c r="B121" s="3">
        <f>COUNTIF('矢総公園（作業用）'!$A$382:$A$502,'矢総公園（集計用）'!A121)</f>
        <v>6</v>
      </c>
    </row>
    <row r="122" spans="1:2" x14ac:dyDescent="0.45">
      <c r="A122" s="3" t="s">
        <v>251</v>
      </c>
      <c r="B122" s="3">
        <f>COUNTIF('矢総公園（作業用）'!$A$382:$A$502,'矢総公園（集計用）'!A122)</f>
        <v>2</v>
      </c>
    </row>
    <row r="123" spans="1:2" x14ac:dyDescent="0.45">
      <c r="A123" s="3" t="s">
        <v>252</v>
      </c>
      <c r="B123" s="3">
        <f>COUNTIF('矢総公園（作業用）'!$A$382:$A$502,'矢総公園（集計用）'!A123)</f>
        <v>3</v>
      </c>
    </row>
    <row r="124" spans="1:2" x14ac:dyDescent="0.45">
      <c r="A124" s="3" t="s">
        <v>253</v>
      </c>
      <c r="B124" s="3">
        <f>COUNTIF('矢総公園（作業用）'!$A$382:$A$502,'矢総公園（集計用）'!A124)</f>
        <v>1</v>
      </c>
    </row>
    <row r="125" spans="1:2" x14ac:dyDescent="0.45">
      <c r="A125" s="3" t="s">
        <v>254</v>
      </c>
      <c r="B125" s="3">
        <f>COUNTIF('矢総公園（作業用）'!$A$382:$A$502,'矢総公園（集計用）'!A125)</f>
        <v>1</v>
      </c>
    </row>
    <row r="126" spans="1:2" x14ac:dyDescent="0.45">
      <c r="A126" s="3" t="s">
        <v>255</v>
      </c>
      <c r="B126" s="3">
        <f>COUNTIF('矢総公園（作業用）'!$A$382:$A$502,'矢総公園（集計用）'!A126)</f>
        <v>9</v>
      </c>
    </row>
    <row r="127" spans="1:2" x14ac:dyDescent="0.45">
      <c r="A127" s="3" t="s">
        <v>51</v>
      </c>
      <c r="B127" s="3">
        <f>COUNTIF('矢総公園（作業用）'!$A$382:$A$502,'矢総公園（集計用）'!A127)</f>
        <v>8</v>
      </c>
    </row>
    <row r="128" spans="1:2" x14ac:dyDescent="0.45">
      <c r="A128" s="3" t="s">
        <v>256</v>
      </c>
      <c r="B128" s="3">
        <f>COUNTIF('矢総公園（作業用）'!$A$382:$A$502,'矢総公園（集計用）'!A128)</f>
        <v>6</v>
      </c>
    </row>
    <row r="129" spans="1:3" x14ac:dyDescent="0.45">
      <c r="A129" s="3" t="s">
        <v>257</v>
      </c>
      <c r="B129" s="3">
        <f>COUNTIF('矢総公園（作業用）'!$A$382:$A$502,'矢総公園（集計用）'!A129)</f>
        <v>4</v>
      </c>
    </row>
    <row r="130" spans="1:3" x14ac:dyDescent="0.45">
      <c r="A130" s="3" t="s">
        <v>198</v>
      </c>
      <c r="B130" s="3">
        <v>1</v>
      </c>
      <c r="C130" t="s">
        <v>259</v>
      </c>
    </row>
  </sheetData>
  <autoFilter ref="D47:E55" xr:uid="{FDE3A4AA-99CA-4426-8009-36672683C2B5}">
    <sortState xmlns:xlrd2="http://schemas.microsoft.com/office/spreadsheetml/2017/richdata2" ref="D48:E55">
      <sortCondition ref="E47:E55"/>
    </sortState>
  </autoFilter>
  <phoneticPr fontId="18"/>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AD0D4-3B1B-4EC1-AA83-C52A9F894C6D}">
  <dimension ref="A2:E114"/>
  <sheetViews>
    <sheetView topLeftCell="A35" workbookViewId="0">
      <selection activeCell="A42" sqref="A42"/>
    </sheetView>
  </sheetViews>
  <sheetFormatPr defaultRowHeight="18" x14ac:dyDescent="0.45"/>
  <cols>
    <col min="1" max="1" width="30.296875" customWidth="1"/>
    <col min="4" max="4" width="19.5" customWidth="1"/>
  </cols>
  <sheetData>
    <row r="2" spans="1:3" x14ac:dyDescent="0.45">
      <c r="A2" t="s">
        <v>195</v>
      </c>
    </row>
    <row r="3" spans="1:3" x14ac:dyDescent="0.45">
      <c r="A3" s="3" t="s">
        <v>196</v>
      </c>
      <c r="B3" s="3">
        <f>COUNTIF('ツインパーク（生データ）'!$B$2:$B$13,'ツインパーク（集計用）'!A3)</f>
        <v>3</v>
      </c>
      <c r="C3" s="7">
        <f>B3/12</f>
        <v>0.25</v>
      </c>
    </row>
    <row r="4" spans="1:3" x14ac:dyDescent="0.45">
      <c r="A4" s="3" t="s">
        <v>197</v>
      </c>
      <c r="B4" s="3">
        <f>COUNTIF('ツインパーク（生データ）'!$B$2:$B$13,'ツインパーク（集計用）'!A4)</f>
        <v>9</v>
      </c>
      <c r="C4" s="7">
        <f>B4/12</f>
        <v>0.75</v>
      </c>
    </row>
    <row r="5" spans="1:3" x14ac:dyDescent="0.45">
      <c r="A5" s="3" t="s">
        <v>198</v>
      </c>
      <c r="B5" s="3">
        <f>COUNTIF('ツインパーク（生データ）'!$B$2:$B$13,'ツインパーク（集計用）'!A5)</f>
        <v>0</v>
      </c>
    </row>
    <row r="6" spans="1:3" x14ac:dyDescent="0.45">
      <c r="A6" s="3" t="s">
        <v>199</v>
      </c>
      <c r="B6" s="3">
        <f>COUNTIF('ツインパーク（生データ）'!$B$2:$B$13,'ツインパーク（集計用）'!A6)</f>
        <v>0</v>
      </c>
    </row>
    <row r="8" spans="1:3" x14ac:dyDescent="0.45">
      <c r="A8" t="s">
        <v>200</v>
      </c>
    </row>
    <row r="9" spans="1:3" x14ac:dyDescent="0.45">
      <c r="A9" s="3" t="s">
        <v>201</v>
      </c>
      <c r="B9" s="3">
        <f>COUNTIF('ツインパーク（生データ）'!$C$2:$C$13,'ツインパーク（集計用）'!A9)</f>
        <v>1</v>
      </c>
      <c r="C9" s="7">
        <f>B9/12</f>
        <v>8.3333333333333329E-2</v>
      </c>
    </row>
    <row r="10" spans="1:3" x14ac:dyDescent="0.45">
      <c r="A10" s="3" t="s">
        <v>202</v>
      </c>
      <c r="B10" s="3">
        <f>COUNTIF('ツインパーク（生データ）'!$C$2:$C$13,'ツインパーク（集計用）'!A10)</f>
        <v>4</v>
      </c>
      <c r="C10" s="7">
        <f t="shared" ref="C10:C13" si="0">B10/12</f>
        <v>0.33333333333333331</v>
      </c>
    </row>
    <row r="11" spans="1:3" x14ac:dyDescent="0.45">
      <c r="A11" s="3" t="s">
        <v>203</v>
      </c>
      <c r="B11" s="3">
        <f>COUNTIF('ツインパーク（生データ）'!$C$2:$C$13,'ツインパーク（集計用）'!A11)</f>
        <v>4</v>
      </c>
      <c r="C11" s="7">
        <f t="shared" si="0"/>
        <v>0.33333333333333331</v>
      </c>
    </row>
    <row r="12" spans="1:3" x14ac:dyDescent="0.45">
      <c r="A12" s="3" t="s">
        <v>204</v>
      </c>
      <c r="B12" s="3">
        <f>COUNTIF('ツインパーク（生データ）'!$C$2:$C$13,'ツインパーク（集計用）'!A12)</f>
        <v>2</v>
      </c>
      <c r="C12" s="7">
        <f t="shared" si="0"/>
        <v>0.16666666666666666</v>
      </c>
    </row>
    <row r="13" spans="1:3" x14ac:dyDescent="0.45">
      <c r="A13" s="3" t="s">
        <v>205</v>
      </c>
      <c r="B13" s="3">
        <f>COUNTIF('ツインパーク（生データ）'!$C$2:$C$13,'ツインパーク（集計用）'!A13)</f>
        <v>1</v>
      </c>
      <c r="C13" s="7">
        <f t="shared" si="0"/>
        <v>8.3333333333333329E-2</v>
      </c>
    </row>
    <row r="14" spans="1:3" x14ac:dyDescent="0.45">
      <c r="A14" s="3" t="s">
        <v>206</v>
      </c>
      <c r="B14" s="3">
        <f>COUNTIF('ツインパーク（生データ）'!$C$2:$C$13,'ツインパーク（集計用）'!A14)</f>
        <v>0</v>
      </c>
    </row>
    <row r="15" spans="1:3" x14ac:dyDescent="0.45">
      <c r="A15" s="3" t="s">
        <v>207</v>
      </c>
      <c r="B15" s="3">
        <f>COUNTIF('ツインパーク（生データ）'!$C$2:$C$13,'ツインパーク（集計用）'!A15)</f>
        <v>0</v>
      </c>
    </row>
    <row r="16" spans="1:3" x14ac:dyDescent="0.45">
      <c r="A16" s="3" t="s">
        <v>199</v>
      </c>
      <c r="B16" s="3">
        <f>COUNTIF('ツインパーク（生データ）'!$C$2:$C$13,'ツインパーク（集計用）'!A16)</f>
        <v>0</v>
      </c>
    </row>
    <row r="18" spans="1:3" x14ac:dyDescent="0.45">
      <c r="A18" t="s">
        <v>208</v>
      </c>
    </row>
    <row r="19" spans="1:3" x14ac:dyDescent="0.45">
      <c r="A19" s="3" t="s">
        <v>209</v>
      </c>
      <c r="B19" s="3">
        <f>COUNTIF('ツインパーク（生データ）'!$D$2:$D$13,'ツインパーク（集計用）'!A19)</f>
        <v>7</v>
      </c>
      <c r="C19" s="7">
        <f>B19/12</f>
        <v>0.58333333333333337</v>
      </c>
    </row>
    <row r="20" spans="1:3" x14ac:dyDescent="0.45">
      <c r="A20" s="3" t="s">
        <v>210</v>
      </c>
      <c r="B20" s="3">
        <f>COUNTIF('ツインパーク（生データ）'!$D$2:$D$13,'ツインパーク（集計用）'!A20)</f>
        <v>1</v>
      </c>
      <c r="C20" s="7">
        <f t="shared" ref="C20:C23" si="1">B20/12</f>
        <v>8.3333333333333329E-2</v>
      </c>
    </row>
    <row r="21" spans="1:3" x14ac:dyDescent="0.45">
      <c r="A21" s="3" t="s">
        <v>211</v>
      </c>
      <c r="B21" s="3">
        <f>COUNTIF('ツインパーク（生データ）'!$D$2:$D$13,'ツインパーク（集計用）'!A21)</f>
        <v>1</v>
      </c>
      <c r="C21" s="7">
        <f t="shared" si="1"/>
        <v>8.3333333333333329E-2</v>
      </c>
    </row>
    <row r="22" spans="1:3" x14ac:dyDescent="0.45">
      <c r="A22" s="3" t="s">
        <v>212</v>
      </c>
      <c r="B22" s="3">
        <f>COUNTIF('ツインパーク（生データ）'!$D$2:$D$13,'ツインパーク（集計用）'!A22)</f>
        <v>3</v>
      </c>
      <c r="C22" s="7">
        <f t="shared" si="1"/>
        <v>0.25</v>
      </c>
    </row>
    <row r="23" spans="1:3" x14ac:dyDescent="0.45">
      <c r="A23" s="3" t="s">
        <v>199</v>
      </c>
      <c r="B23" s="3">
        <f>COUNTIF('ツインパーク（生データ）'!$D$2:$D$13,'ツインパーク（集計用）'!A23)</f>
        <v>0</v>
      </c>
      <c r="C23" s="7">
        <f t="shared" si="1"/>
        <v>0</v>
      </c>
    </row>
    <row r="25" spans="1:3" x14ac:dyDescent="0.45">
      <c r="A25" t="s">
        <v>213</v>
      </c>
    </row>
    <row r="26" spans="1:3" x14ac:dyDescent="0.45">
      <c r="A26" s="3" t="s">
        <v>214</v>
      </c>
      <c r="B26" s="3">
        <f>COUNTIF('ツインパーク（生データ）'!$E$2:$E$13,'ツインパーク（集計用）'!A26)</f>
        <v>6</v>
      </c>
      <c r="C26" s="7">
        <f>B26/12</f>
        <v>0.5</v>
      </c>
    </row>
    <row r="27" spans="1:3" x14ac:dyDescent="0.45">
      <c r="A27" s="3" t="s">
        <v>215</v>
      </c>
      <c r="B27" s="3">
        <f>COUNTIF('ツインパーク（生データ）'!$E$2:$E$13,'ツインパーク（集計用）'!A27)</f>
        <v>1</v>
      </c>
      <c r="C27" s="7">
        <f t="shared" ref="C27:C31" si="2">B27/12</f>
        <v>8.3333333333333329E-2</v>
      </c>
    </row>
    <row r="28" spans="1:3" x14ac:dyDescent="0.45">
      <c r="A28" s="3" t="s">
        <v>216</v>
      </c>
      <c r="B28" s="3">
        <f>COUNTIF('ツインパーク（生データ）'!$E$2:$E$13,'ツインパーク（集計用）'!A28)</f>
        <v>4</v>
      </c>
      <c r="C28" s="7">
        <f t="shared" si="2"/>
        <v>0.33333333333333331</v>
      </c>
    </row>
    <row r="29" spans="1:3" x14ac:dyDescent="0.45">
      <c r="A29" s="3" t="s">
        <v>217</v>
      </c>
      <c r="B29" s="3">
        <f>COUNTIF('ツインパーク（生データ）'!$E$2:$E$13,'ツインパーク（集計用）'!A29)</f>
        <v>0</v>
      </c>
      <c r="C29" s="7">
        <f t="shared" si="2"/>
        <v>0</v>
      </c>
    </row>
    <row r="30" spans="1:3" x14ac:dyDescent="0.45">
      <c r="A30" s="3" t="s">
        <v>218</v>
      </c>
      <c r="B30" s="3">
        <f>COUNTIF('ツインパーク（生データ）'!$E$2:$E$13,'ツインパーク（集計用）'!A30)</f>
        <v>0</v>
      </c>
      <c r="C30" s="7">
        <f t="shared" si="2"/>
        <v>0</v>
      </c>
    </row>
    <row r="31" spans="1:3" x14ac:dyDescent="0.45">
      <c r="A31" s="3" t="s">
        <v>219</v>
      </c>
      <c r="B31" s="3">
        <f>COUNTIF('ツインパーク（生データ）'!$E$2:$E$13,'ツインパーク（集計用）'!A31)</f>
        <v>1</v>
      </c>
      <c r="C31" s="7">
        <f t="shared" si="2"/>
        <v>8.3333333333333329E-2</v>
      </c>
    </row>
    <row r="32" spans="1:3" x14ac:dyDescent="0.45">
      <c r="A32" s="3" t="s">
        <v>198</v>
      </c>
      <c r="B32" s="3">
        <f>COUNTIF('ツインパーク（生データ）'!$E$2:$E$13,'ツインパーク（集計用）'!A32)</f>
        <v>0</v>
      </c>
    </row>
    <row r="33" spans="1:5" x14ac:dyDescent="0.45">
      <c r="A33" s="3" t="s">
        <v>199</v>
      </c>
      <c r="B33" s="3">
        <f>COUNTIF('ツインパーク（生データ）'!$E$2:$E$13,'ツインパーク（集計用）'!A33)</f>
        <v>0</v>
      </c>
    </row>
    <row r="35" spans="1:5" x14ac:dyDescent="0.45">
      <c r="A35" t="s">
        <v>220</v>
      </c>
    </row>
    <row r="36" spans="1:5" x14ac:dyDescent="0.45">
      <c r="A36" s="3" t="s">
        <v>221</v>
      </c>
      <c r="B36" s="3">
        <f>COUNTIF('ツインパーク（生データ）'!$F$2:$F$13,'ツインパーク（集計用）'!A36)</f>
        <v>0</v>
      </c>
    </row>
    <row r="37" spans="1:5" x14ac:dyDescent="0.45">
      <c r="A37" s="3" t="s">
        <v>222</v>
      </c>
      <c r="B37" s="3">
        <f>COUNTIF('ツインパーク（生データ）'!$F$2:$F$13,'ツインパーク（集計用）'!A37)</f>
        <v>8</v>
      </c>
    </row>
    <row r="38" spans="1:5" x14ac:dyDescent="0.45">
      <c r="A38" s="3" t="s">
        <v>223</v>
      </c>
      <c r="B38" s="3">
        <f>COUNTIF('ツインパーク（生データ）'!$F$2:$F$13,'ツインパーク（集計用）'!A38)</f>
        <v>0</v>
      </c>
    </row>
    <row r="39" spans="1:5" x14ac:dyDescent="0.45">
      <c r="A39" s="3" t="s">
        <v>224</v>
      </c>
      <c r="B39" s="3">
        <f>COUNTIF('ツインパーク（生データ）'!$F$2:$F$13,'ツインパーク（集計用）'!A39)</f>
        <v>0</v>
      </c>
    </row>
    <row r="40" spans="1:5" x14ac:dyDescent="0.45">
      <c r="A40" s="3" t="s">
        <v>281</v>
      </c>
      <c r="B40" s="3">
        <f>COUNTIF('ツインパーク（生データ）'!$F$2:$F$13,'ツインパーク（集計用）'!A40)</f>
        <v>3</v>
      </c>
    </row>
    <row r="41" spans="1:5" x14ac:dyDescent="0.45">
      <c r="A41" s="3" t="s">
        <v>225</v>
      </c>
      <c r="B41" s="3">
        <f>COUNTIF('ツインパーク（生データ）'!$F$2:$F$13,'ツインパーク（集計用）'!A41)</f>
        <v>0</v>
      </c>
    </row>
    <row r="42" spans="1:5" x14ac:dyDescent="0.45">
      <c r="A42" s="3" t="s">
        <v>198</v>
      </c>
      <c r="B42" s="3">
        <v>1</v>
      </c>
      <c r="C42" t="s">
        <v>260</v>
      </c>
    </row>
    <row r="43" spans="1:5" x14ac:dyDescent="0.45">
      <c r="A43" s="3" t="s">
        <v>199</v>
      </c>
      <c r="B43" s="3">
        <f>COUNTIF('ツインパーク（生データ）'!$F$2:$F$13,'ツインパーク（集計用）'!A43)</f>
        <v>1</v>
      </c>
    </row>
    <row r="45" spans="1:5" x14ac:dyDescent="0.45">
      <c r="A45" t="s">
        <v>226</v>
      </c>
    </row>
    <row r="48" spans="1:5" x14ac:dyDescent="0.45">
      <c r="A48" s="2" t="s">
        <v>229</v>
      </c>
      <c r="D48" s="3" t="s">
        <v>261</v>
      </c>
      <c r="E48" s="3">
        <v>1</v>
      </c>
    </row>
    <row r="49" spans="1:5" x14ac:dyDescent="0.45">
      <c r="A49" t="s">
        <v>65</v>
      </c>
      <c r="D49" s="8" t="s">
        <v>229</v>
      </c>
      <c r="E49" s="3">
        <v>4</v>
      </c>
    </row>
    <row r="50" spans="1:5" x14ac:dyDescent="0.45">
      <c r="A50" t="s">
        <v>65</v>
      </c>
      <c r="D50" s="3"/>
      <c r="E50" s="3"/>
    </row>
    <row r="51" spans="1:5" ht="22.05" customHeight="1" x14ac:dyDescent="0.45">
      <c r="A51" s="2" t="s">
        <v>229</v>
      </c>
      <c r="D51" s="3"/>
      <c r="E51" s="3"/>
    </row>
    <row r="52" spans="1:5" x14ac:dyDescent="0.45">
      <c r="A52" t="s">
        <v>261</v>
      </c>
      <c r="D52" s="3"/>
      <c r="E52" s="3"/>
    </row>
    <row r="57" spans="1:5" x14ac:dyDescent="0.45">
      <c r="A57" t="s">
        <v>230</v>
      </c>
    </row>
    <row r="58" spans="1:5" x14ac:dyDescent="0.45">
      <c r="A58" s="3" t="s">
        <v>231</v>
      </c>
      <c r="B58" s="3">
        <f>COUNTIF('ツインパーク（生データ）'!$I$2:$I$13,'ツインパーク（集計用）'!A58)</f>
        <v>5</v>
      </c>
      <c r="C58" s="5"/>
    </row>
    <row r="59" spans="1:5" x14ac:dyDescent="0.45">
      <c r="A59" s="3" t="s">
        <v>232</v>
      </c>
      <c r="B59" s="3">
        <f>COUNTIF('ツインパーク（生データ）'!$I$2:$I$13,'ツインパーク（集計用）'!A59)</f>
        <v>0</v>
      </c>
      <c r="C59" s="5"/>
    </row>
    <row r="60" spans="1:5" x14ac:dyDescent="0.45">
      <c r="A60" s="3" t="s">
        <v>233</v>
      </c>
      <c r="B60" s="3">
        <f>COUNTIF('ツインパーク（生データ）'!$I$2:$I$13,'ツインパーク（集計用）'!A60)</f>
        <v>3</v>
      </c>
      <c r="C60" s="5"/>
    </row>
    <row r="61" spans="1:5" x14ac:dyDescent="0.45">
      <c r="A61" s="3" t="s">
        <v>234</v>
      </c>
      <c r="B61" s="3">
        <f>COUNTIF('ツインパーク（生データ）'!$I$2:$I$13,'ツインパーク（集計用）'!A61)</f>
        <v>1</v>
      </c>
      <c r="C61" s="5"/>
    </row>
    <row r="62" spans="1:5" x14ac:dyDescent="0.45">
      <c r="A62" s="3" t="s">
        <v>235</v>
      </c>
      <c r="B62" s="3">
        <f>COUNTIF('ツインパーク（生データ）'!$I$2:$I$13,'ツインパーク（集計用）'!A62)</f>
        <v>1</v>
      </c>
      <c r="C62" s="5"/>
    </row>
    <row r="63" spans="1:5" x14ac:dyDescent="0.45">
      <c r="A63" s="3" t="s">
        <v>236</v>
      </c>
      <c r="B63" s="3">
        <f>COUNTIF('ツインパーク（生データ）'!$I$2:$I$13,'ツインパーク（集計用）'!A63)</f>
        <v>0</v>
      </c>
    </row>
    <row r="65" spans="1:3" x14ac:dyDescent="0.45">
      <c r="A65" t="s">
        <v>237</v>
      </c>
    </row>
    <row r="66" spans="1:3" x14ac:dyDescent="0.45">
      <c r="A66" s="3" t="s">
        <v>272</v>
      </c>
      <c r="B66" s="3">
        <f>COUNTIF('ツインパーク（作業用）'!$A$2:$A$29,'ツインパーク（集計用）'!A66)</f>
        <v>6</v>
      </c>
    </row>
    <row r="67" spans="1:3" x14ac:dyDescent="0.45">
      <c r="A67" s="3" t="s">
        <v>238</v>
      </c>
      <c r="B67" s="3">
        <f>COUNTIF('ツインパーク（作業用）'!$A$2:$A$29,'ツインパーク（集計用）'!A67)</f>
        <v>6</v>
      </c>
    </row>
    <row r="68" spans="1:3" x14ac:dyDescent="0.45">
      <c r="A68" s="3" t="s">
        <v>239</v>
      </c>
      <c r="B68" s="3">
        <f>COUNTIF('ツインパーク（作業用）'!$A$2:$A$29,'ツインパーク（集計用）'!A68)</f>
        <v>7</v>
      </c>
    </row>
    <row r="69" spans="1:3" x14ac:dyDescent="0.45">
      <c r="A69" s="3" t="s">
        <v>240</v>
      </c>
      <c r="B69" s="3">
        <f>COUNTIF('ツインパーク（作業用）'!$A$2:$A$29,'ツインパーク（集計用）'!A69)</f>
        <v>0</v>
      </c>
    </row>
    <row r="70" spans="1:3" x14ac:dyDescent="0.45">
      <c r="A70" s="3" t="s">
        <v>273</v>
      </c>
      <c r="B70" s="3">
        <f>COUNTIF('ツインパーク（作業用）'!$A$2:$A$29,'ツインパーク（集計用）'!A70)</f>
        <v>9</v>
      </c>
    </row>
    <row r="71" spans="1:3" x14ac:dyDescent="0.45">
      <c r="A71" s="3" t="s">
        <v>241</v>
      </c>
      <c r="B71" s="3">
        <f>COUNTIF('ツインパーク（作業用）'!$A$2:$A$29,'ツインパーク（集計用）'!A71)</f>
        <v>0</v>
      </c>
    </row>
    <row r="72" spans="1:3" x14ac:dyDescent="0.45">
      <c r="A72" s="3" t="s">
        <v>242</v>
      </c>
      <c r="B72" s="3">
        <f>COUNTIF('ツインパーク（作業用）'!$A$2:$A$29,'ツインパーク（集計用）'!A72)</f>
        <v>0</v>
      </c>
    </row>
    <row r="73" spans="1:3" x14ac:dyDescent="0.45">
      <c r="A73" s="3" t="s">
        <v>199</v>
      </c>
      <c r="B73" s="3">
        <f>COUNTIF('ツインパーク（作業用）'!$A$2:$A$29,'ツインパーク（集計用）'!A73)</f>
        <v>0</v>
      </c>
    </row>
    <row r="74" spans="1:3" x14ac:dyDescent="0.45">
      <c r="A74" s="3" t="s">
        <v>198</v>
      </c>
      <c r="B74" s="3">
        <f>COUNTIF('ツインパーク（作業用）'!$A$2:$A$29,'ツインパーク（集計用）'!A74)</f>
        <v>0</v>
      </c>
      <c r="C74" t="s">
        <v>274</v>
      </c>
    </row>
    <row r="76" spans="1:3" x14ac:dyDescent="0.45">
      <c r="A76" t="s">
        <v>243</v>
      </c>
    </row>
    <row r="77" spans="1:3" x14ac:dyDescent="0.45">
      <c r="A77" s="6" t="s">
        <v>244</v>
      </c>
      <c r="B77" s="3">
        <f>COUNTIF('ツインパーク（作業用）'!$A$31:$A$59,'ツインパーク（集計用）'!A77)</f>
        <v>5</v>
      </c>
    </row>
    <row r="78" spans="1:3" x14ac:dyDescent="0.45">
      <c r="A78" s="3" t="s">
        <v>50</v>
      </c>
      <c r="B78" s="3">
        <f>COUNTIF('ツインパーク（作業用）'!$A$31:$A$59,'ツインパーク（集計用）'!A78)</f>
        <v>7</v>
      </c>
    </row>
    <row r="79" spans="1:3" x14ac:dyDescent="0.45">
      <c r="A79" s="3" t="s">
        <v>91</v>
      </c>
      <c r="B79" s="3">
        <f>COUNTIF('ツインパーク（作業用）'!$A$31:$A$59,'ツインパーク（集計用）'!A79)</f>
        <v>3</v>
      </c>
    </row>
    <row r="80" spans="1:3" x14ac:dyDescent="0.45">
      <c r="A80" s="3" t="s">
        <v>245</v>
      </c>
      <c r="B80" s="3">
        <f>COUNTIF('ツインパーク（作業用）'!$A$31:$A$59,'ツインパーク（集計用）'!A80)</f>
        <v>1</v>
      </c>
    </row>
    <row r="81" spans="1:2" x14ac:dyDescent="0.45">
      <c r="A81" s="3" t="s">
        <v>246</v>
      </c>
      <c r="B81" s="3">
        <f>COUNTIF('ツインパーク（作業用）'!$A$31:$A$59,'ツインパーク（集計用）'!A81)</f>
        <v>3</v>
      </c>
    </row>
    <row r="82" spans="1:2" x14ac:dyDescent="0.45">
      <c r="A82" s="3" t="s">
        <v>247</v>
      </c>
      <c r="B82" s="3">
        <f>COUNTIF('ツインパーク（作業用）'!$A$31:$A$59,'ツインパーク（集計用）'!A82)</f>
        <v>2</v>
      </c>
    </row>
    <row r="83" spans="1:2" x14ac:dyDescent="0.45">
      <c r="A83" s="3" t="s">
        <v>248</v>
      </c>
      <c r="B83" s="3">
        <f>COUNTIF('ツインパーク（作業用）'!$A$31:$A$59,'ツインパーク（集計用）'!A83)</f>
        <v>0</v>
      </c>
    </row>
    <row r="84" spans="1:2" x14ac:dyDescent="0.45">
      <c r="A84" s="3" t="s">
        <v>249</v>
      </c>
      <c r="B84" s="3">
        <f>COUNTIF('ツインパーク（作業用）'!$A$31:$A$59,'ツインパーク（集計用）'!A84)</f>
        <v>1</v>
      </c>
    </row>
    <row r="85" spans="1:2" x14ac:dyDescent="0.45">
      <c r="A85" s="3" t="s">
        <v>250</v>
      </c>
      <c r="B85" s="3">
        <f>COUNTIF('ツインパーク（作業用）'!$A$31:$A$59,'ツインパーク（集計用）'!A85)</f>
        <v>1</v>
      </c>
    </row>
    <row r="86" spans="1:2" x14ac:dyDescent="0.45">
      <c r="A86" s="3" t="s">
        <v>251</v>
      </c>
      <c r="B86" s="3">
        <f>COUNTIF('ツインパーク（作業用）'!$A$31:$A$59,'ツインパーク（集計用）'!A86)</f>
        <v>1</v>
      </c>
    </row>
    <row r="87" spans="1:2" x14ac:dyDescent="0.45">
      <c r="A87" s="3" t="s">
        <v>252</v>
      </c>
      <c r="B87" s="3">
        <f>COUNTIF('ツインパーク（作業用）'!$A$31:$A$59,'ツインパーク（集計用）'!A87)</f>
        <v>0</v>
      </c>
    </row>
    <row r="88" spans="1:2" x14ac:dyDescent="0.45">
      <c r="A88" s="3" t="s">
        <v>253</v>
      </c>
      <c r="B88" s="3">
        <f>COUNTIF('ツインパーク（作業用）'!$A$31:$A$59,'ツインパーク（集計用）'!A88)</f>
        <v>0</v>
      </c>
    </row>
    <row r="89" spans="1:2" x14ac:dyDescent="0.45">
      <c r="A89" s="3" t="s">
        <v>254</v>
      </c>
      <c r="B89" s="3">
        <f>COUNTIF('ツインパーク（作業用）'!$A$31:$A$59,'ツインパーク（集計用）'!A89)</f>
        <v>0</v>
      </c>
    </row>
    <row r="90" spans="1:2" x14ac:dyDescent="0.45">
      <c r="A90" s="3" t="s">
        <v>255</v>
      </c>
      <c r="B90" s="3">
        <f>COUNTIF('ツインパーク（作業用）'!$A$31:$A$59,'ツインパーク（集計用）'!A90)</f>
        <v>2</v>
      </c>
    </row>
    <row r="91" spans="1:2" x14ac:dyDescent="0.45">
      <c r="A91" s="3" t="s">
        <v>51</v>
      </c>
      <c r="B91" s="3">
        <f>COUNTIF('ツインパーク（作業用）'!$A$31:$A$59,'ツインパーク（集計用）'!A91)</f>
        <v>1</v>
      </c>
    </row>
    <row r="92" spans="1:2" x14ac:dyDescent="0.45">
      <c r="A92" s="3" t="s">
        <v>256</v>
      </c>
      <c r="B92" s="3">
        <f>COUNTIF('ツインパーク（作業用）'!$A$31:$A$59,'ツインパーク（集計用）'!A92)</f>
        <v>2</v>
      </c>
    </row>
    <row r="93" spans="1:2" x14ac:dyDescent="0.45">
      <c r="A93" s="3" t="s">
        <v>257</v>
      </c>
      <c r="B93" s="3">
        <f>COUNTIF('ツインパーク（作業用）'!$A$31:$A$59,'ツインパーク（集計用）'!A93)</f>
        <v>0</v>
      </c>
    </row>
    <row r="94" spans="1:2" x14ac:dyDescent="0.45">
      <c r="A94" s="3" t="s">
        <v>199</v>
      </c>
      <c r="B94" s="3">
        <f>COUNTIF('ツインパーク（作業用）'!$A$31:$A$59,'ツインパーク（集計用）'!A94)</f>
        <v>0</v>
      </c>
    </row>
    <row r="96" spans="1:2" x14ac:dyDescent="0.45">
      <c r="A96" t="s">
        <v>258</v>
      </c>
    </row>
    <row r="97" spans="1:2" x14ac:dyDescent="0.45">
      <c r="A97" s="6" t="s">
        <v>244</v>
      </c>
      <c r="B97" s="3">
        <f>COUNTIF('ツインパーク（作業用）'!$A$61:$A$87,'ツインパーク（集計用）'!A97)</f>
        <v>4</v>
      </c>
    </row>
    <row r="98" spans="1:2" x14ac:dyDescent="0.45">
      <c r="A98" s="3" t="s">
        <v>50</v>
      </c>
      <c r="B98" s="3">
        <f>COUNTIF('ツインパーク（作業用）'!$A$61:$A$87,'ツインパーク（集計用）'!A98)</f>
        <v>4</v>
      </c>
    </row>
    <row r="99" spans="1:2" x14ac:dyDescent="0.45">
      <c r="A99" s="3" t="s">
        <v>91</v>
      </c>
      <c r="B99" s="3">
        <f>COUNTIF('ツインパーク（作業用）'!$A$61:$A$87,'ツインパーク（集計用）'!A99)</f>
        <v>3</v>
      </c>
    </row>
    <row r="100" spans="1:2" x14ac:dyDescent="0.45">
      <c r="A100" s="3" t="s">
        <v>245</v>
      </c>
      <c r="B100" s="3">
        <f>COUNTIF('ツインパーク（作業用）'!$A$61:$A$87,'ツインパーク（集計用）'!A100)</f>
        <v>0</v>
      </c>
    </row>
    <row r="101" spans="1:2" x14ac:dyDescent="0.45">
      <c r="A101" s="3" t="s">
        <v>246</v>
      </c>
      <c r="B101" s="3">
        <f>COUNTIF('ツインパーク（作業用）'!$A$61:$A$87,'ツインパーク（集計用）'!A101)</f>
        <v>3</v>
      </c>
    </row>
    <row r="102" spans="1:2" x14ac:dyDescent="0.45">
      <c r="A102" s="3" t="s">
        <v>247</v>
      </c>
      <c r="B102" s="3">
        <f>COUNTIF('ツインパーク（作業用）'!$A$61:$A$87,'ツインパーク（集計用）'!A102)</f>
        <v>3</v>
      </c>
    </row>
    <row r="103" spans="1:2" x14ac:dyDescent="0.45">
      <c r="A103" s="3" t="s">
        <v>248</v>
      </c>
      <c r="B103" s="3">
        <f>COUNTIF('ツインパーク（作業用）'!$A$61:$A$87,'ツインパーク（集計用）'!A103)</f>
        <v>0</v>
      </c>
    </row>
    <row r="104" spans="1:2" x14ac:dyDescent="0.45">
      <c r="A104" s="3" t="s">
        <v>249</v>
      </c>
      <c r="B104" s="3">
        <f>COUNTIF('ツインパーク（作業用）'!$A$61:$A$87,'ツインパーク（集計用）'!A104)</f>
        <v>1</v>
      </c>
    </row>
    <row r="105" spans="1:2" x14ac:dyDescent="0.45">
      <c r="A105" s="3" t="s">
        <v>250</v>
      </c>
      <c r="B105" s="3">
        <f>COUNTIF('ツインパーク（作業用）'!$A$61:$A$87,'ツインパーク（集計用）'!A105)</f>
        <v>1</v>
      </c>
    </row>
    <row r="106" spans="1:2" x14ac:dyDescent="0.45">
      <c r="A106" s="3" t="s">
        <v>251</v>
      </c>
      <c r="B106" s="3">
        <f>COUNTIF('ツインパーク（作業用）'!$A$61:$A$87,'ツインパーク（集計用）'!A106)</f>
        <v>0</v>
      </c>
    </row>
    <row r="107" spans="1:2" x14ac:dyDescent="0.45">
      <c r="A107" s="3" t="s">
        <v>252</v>
      </c>
      <c r="B107" s="3">
        <f>COUNTIF('ツインパーク（作業用）'!$A$61:$A$87,'ツインパーク（集計用）'!A107)</f>
        <v>1</v>
      </c>
    </row>
    <row r="108" spans="1:2" x14ac:dyDescent="0.45">
      <c r="A108" s="3" t="s">
        <v>253</v>
      </c>
      <c r="B108" s="3">
        <f>COUNTIF('ツインパーク（作業用）'!$A$61:$A$87,'ツインパーク（集計用）'!A108)</f>
        <v>0</v>
      </c>
    </row>
    <row r="109" spans="1:2" x14ac:dyDescent="0.45">
      <c r="A109" s="3" t="s">
        <v>254</v>
      </c>
      <c r="B109" s="3">
        <f>COUNTIF('ツインパーク（作業用）'!$A$61:$A$87,'ツインパーク（集計用）'!A109)</f>
        <v>0</v>
      </c>
    </row>
    <row r="110" spans="1:2" x14ac:dyDescent="0.45">
      <c r="A110" s="3" t="s">
        <v>255</v>
      </c>
      <c r="B110" s="3">
        <f>COUNTIF('ツインパーク（作業用）'!$A$61:$A$87,'ツインパーク（集計用）'!A110)</f>
        <v>3</v>
      </c>
    </row>
    <row r="111" spans="1:2" x14ac:dyDescent="0.45">
      <c r="A111" s="3" t="s">
        <v>51</v>
      </c>
      <c r="B111" s="3">
        <f>COUNTIF('ツインパーク（作業用）'!$A$61:$A$87,'ツインパーク（集計用）'!A111)</f>
        <v>1</v>
      </c>
    </row>
    <row r="112" spans="1:2" x14ac:dyDescent="0.45">
      <c r="A112" s="3" t="s">
        <v>256</v>
      </c>
      <c r="B112" s="3">
        <f>COUNTIF('ツインパーク（作業用）'!$A$61:$A$87,'ツインパーク（集計用）'!A112)</f>
        <v>2</v>
      </c>
    </row>
    <row r="113" spans="1:2" x14ac:dyDescent="0.45">
      <c r="A113" s="3" t="s">
        <v>257</v>
      </c>
      <c r="B113" s="3">
        <f>COUNTIF('ツインパーク（作業用）'!$A$61:$A$87,'ツインパーク（集計用）'!A113)</f>
        <v>1</v>
      </c>
    </row>
    <row r="114" spans="1:2" x14ac:dyDescent="0.45">
      <c r="A114" s="3" t="s">
        <v>199</v>
      </c>
      <c r="B114" s="3">
        <f>COUNTIF('ツインパーク（作業用）'!$A$61:$A$87,'ツインパーク（集計用）'!A114)</f>
        <v>0</v>
      </c>
    </row>
  </sheetData>
  <phoneticPr fontId="18"/>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F0244-1936-4F1E-A9C0-89C574AB8912}">
  <dimension ref="A2:A502"/>
  <sheetViews>
    <sheetView workbookViewId="0">
      <selection activeCell="D393" sqref="D393"/>
    </sheetView>
  </sheetViews>
  <sheetFormatPr defaultRowHeight="18" x14ac:dyDescent="0.45"/>
  <cols>
    <col min="1" max="1" width="16.19921875" customWidth="1"/>
  </cols>
  <sheetData>
    <row r="2" spans="1:1" x14ac:dyDescent="0.45">
      <c r="A2" t="s">
        <v>65</v>
      </c>
    </row>
    <row r="3" spans="1:1" x14ac:dyDescent="0.45">
      <c r="A3" t="s">
        <v>126</v>
      </c>
    </row>
    <row r="4" spans="1:1" x14ac:dyDescent="0.45">
      <c r="A4" t="s">
        <v>129</v>
      </c>
    </row>
    <row r="5" spans="1:1" x14ac:dyDescent="0.45">
      <c r="A5" t="s">
        <v>132</v>
      </c>
    </row>
    <row r="6" spans="1:1" x14ac:dyDescent="0.45">
      <c r="A6" t="s">
        <v>129</v>
      </c>
    </row>
    <row r="7" spans="1:1" x14ac:dyDescent="0.45">
      <c r="A7" t="s">
        <v>90</v>
      </c>
    </row>
    <row r="8" spans="1:1" x14ac:dyDescent="0.45">
      <c r="A8" t="s">
        <v>138</v>
      </c>
    </row>
    <row r="9" spans="1:1" x14ac:dyDescent="0.45">
      <c r="A9" t="s">
        <v>141</v>
      </c>
    </row>
    <row r="10" spans="1:1" x14ac:dyDescent="0.45">
      <c r="A10" t="s">
        <v>126</v>
      </c>
    </row>
    <row r="11" spans="1:1" x14ac:dyDescent="0.45">
      <c r="A11" t="s">
        <v>138</v>
      </c>
    </row>
    <row r="12" spans="1:1" x14ac:dyDescent="0.45">
      <c r="A12" t="s">
        <v>61</v>
      </c>
    </row>
    <row r="13" spans="1:1" x14ac:dyDescent="0.45">
      <c r="A13" t="s">
        <v>151</v>
      </c>
    </row>
    <row r="14" spans="1:1" x14ac:dyDescent="0.45">
      <c r="A14" t="s">
        <v>154</v>
      </c>
    </row>
    <row r="15" spans="1:1" x14ac:dyDescent="0.45">
      <c r="A15" t="s">
        <v>263</v>
      </c>
    </row>
    <row r="16" spans="1:1" x14ac:dyDescent="0.45">
      <c r="A16" t="s">
        <v>65</v>
      </c>
    </row>
    <row r="17" spans="1:1" x14ac:dyDescent="0.45">
      <c r="A17" t="s">
        <v>61</v>
      </c>
    </row>
    <row r="18" spans="1:1" x14ac:dyDescent="0.45">
      <c r="A18" t="s">
        <v>169</v>
      </c>
    </row>
    <row r="19" spans="1:1" x14ac:dyDescent="0.45">
      <c r="A19" t="s">
        <v>169</v>
      </c>
    </row>
    <row r="20" spans="1:1" x14ac:dyDescent="0.45">
      <c r="A20" t="s">
        <v>121</v>
      </c>
    </row>
    <row r="21" spans="1:1" x14ac:dyDescent="0.45">
      <c r="A21" t="s">
        <v>177</v>
      </c>
    </row>
    <row r="22" spans="1:1" x14ac:dyDescent="0.45">
      <c r="A22" t="s">
        <v>179</v>
      </c>
    </row>
    <row r="23" spans="1:1" x14ac:dyDescent="0.45">
      <c r="A23" t="s">
        <v>80</v>
      </c>
    </row>
    <row r="24" spans="1:1" x14ac:dyDescent="0.45">
      <c r="A24" t="s">
        <v>182</v>
      </c>
    </row>
    <row r="26" spans="1:1" x14ac:dyDescent="0.45">
      <c r="A26" t="s">
        <v>24</v>
      </c>
    </row>
    <row r="27" spans="1:1" x14ac:dyDescent="0.45">
      <c r="A27" t="s">
        <v>39</v>
      </c>
    </row>
    <row r="28" spans="1:1" x14ac:dyDescent="0.45">
      <c r="A28" t="s">
        <v>24</v>
      </c>
    </row>
    <row r="29" spans="1:1" x14ac:dyDescent="0.45">
      <c r="A29" t="s">
        <v>24</v>
      </c>
    </row>
    <row r="30" spans="1:1" x14ac:dyDescent="0.45">
      <c r="A30" t="s">
        <v>59</v>
      </c>
    </row>
    <row r="31" spans="1:1" x14ac:dyDescent="0.45">
      <c r="A31" t="s">
        <v>24</v>
      </c>
    </row>
    <row r="32" spans="1:1" x14ac:dyDescent="0.45">
      <c r="A32" t="s">
        <v>24</v>
      </c>
    </row>
    <row r="33" spans="1:1" x14ac:dyDescent="0.45">
      <c r="A33" t="s">
        <v>24</v>
      </c>
    </row>
    <row r="34" spans="1:1" x14ac:dyDescent="0.45">
      <c r="A34" t="s">
        <v>24</v>
      </c>
    </row>
    <row r="35" spans="1:1" x14ac:dyDescent="0.45">
      <c r="A35" t="s">
        <v>39</v>
      </c>
    </row>
    <row r="36" spans="1:1" x14ac:dyDescent="0.45">
      <c r="A36" t="s">
        <v>42</v>
      </c>
    </row>
    <row r="37" spans="1:1" x14ac:dyDescent="0.45">
      <c r="A37" t="s">
        <v>24</v>
      </c>
    </row>
    <row r="38" spans="1:1" x14ac:dyDescent="0.45">
      <c r="A38" t="s">
        <v>75</v>
      </c>
    </row>
    <row r="39" spans="1:1" x14ac:dyDescent="0.45">
      <c r="A39" t="s">
        <v>59</v>
      </c>
    </row>
    <row r="40" spans="1:1" x14ac:dyDescent="0.45">
      <c r="A40" t="s">
        <v>24</v>
      </c>
    </row>
    <row r="41" spans="1:1" x14ac:dyDescent="0.45">
      <c r="A41" t="s">
        <v>81</v>
      </c>
    </row>
    <row r="42" spans="1:1" x14ac:dyDescent="0.45">
      <c r="A42" t="s">
        <v>24</v>
      </c>
    </row>
    <row r="43" spans="1:1" x14ac:dyDescent="0.45">
      <c r="A43" t="s">
        <v>24</v>
      </c>
    </row>
    <row r="44" spans="1:1" x14ac:dyDescent="0.45">
      <c r="A44" t="s">
        <v>24</v>
      </c>
    </row>
    <row r="45" spans="1:1" x14ac:dyDescent="0.45">
      <c r="A45" t="s">
        <v>24</v>
      </c>
    </row>
    <row r="46" spans="1:1" x14ac:dyDescent="0.45">
      <c r="A46" t="s">
        <v>75</v>
      </c>
    </row>
    <row r="47" spans="1:1" x14ac:dyDescent="0.45">
      <c r="A47" t="s">
        <v>39</v>
      </c>
    </row>
    <row r="48" spans="1:1" x14ac:dyDescent="0.45">
      <c r="A48" t="s">
        <v>42</v>
      </c>
    </row>
    <row r="49" spans="1:1" x14ac:dyDescent="0.45">
      <c r="A49" t="s">
        <v>24</v>
      </c>
    </row>
    <row r="50" spans="1:1" x14ac:dyDescent="0.45">
      <c r="A50" t="s">
        <v>24</v>
      </c>
    </row>
    <row r="51" spans="1:1" x14ac:dyDescent="0.45">
      <c r="A51" t="s">
        <v>39</v>
      </c>
    </row>
    <row r="52" spans="1:1" x14ac:dyDescent="0.45">
      <c r="A52" t="s">
        <v>24</v>
      </c>
    </row>
    <row r="53" spans="1:1" x14ac:dyDescent="0.45">
      <c r="A53" t="s">
        <v>24</v>
      </c>
    </row>
    <row r="54" spans="1:1" x14ac:dyDescent="0.45">
      <c r="A54" t="s">
        <v>24</v>
      </c>
    </row>
    <row r="55" spans="1:1" x14ac:dyDescent="0.45">
      <c r="A55" t="s">
        <v>24</v>
      </c>
    </row>
    <row r="56" spans="1:1" x14ac:dyDescent="0.45">
      <c r="A56" t="s">
        <v>24</v>
      </c>
    </row>
    <row r="57" spans="1:1" x14ac:dyDescent="0.45">
      <c r="A57" t="s">
        <v>24</v>
      </c>
    </row>
    <row r="58" spans="1:1" x14ac:dyDescent="0.45">
      <c r="A58" t="s">
        <v>24</v>
      </c>
    </row>
    <row r="59" spans="1:1" x14ac:dyDescent="0.45">
      <c r="A59" t="s">
        <v>24</v>
      </c>
    </row>
    <row r="60" spans="1:1" x14ac:dyDescent="0.45">
      <c r="A60" t="s">
        <v>24</v>
      </c>
    </row>
    <row r="61" spans="1:1" x14ac:dyDescent="0.45">
      <c r="A61" t="s">
        <v>24</v>
      </c>
    </row>
    <row r="62" spans="1:1" x14ac:dyDescent="0.45">
      <c r="A62" t="s">
        <v>24</v>
      </c>
    </row>
    <row r="63" spans="1:1" x14ac:dyDescent="0.45">
      <c r="A63" t="s">
        <v>24</v>
      </c>
    </row>
    <row r="64" spans="1:1" x14ac:dyDescent="0.45">
      <c r="A64" t="s">
        <v>24</v>
      </c>
    </row>
    <row r="65" spans="1:1" x14ac:dyDescent="0.45">
      <c r="A65" t="s">
        <v>24</v>
      </c>
    </row>
    <row r="66" spans="1:1" x14ac:dyDescent="0.45">
      <c r="A66" t="s">
        <v>42</v>
      </c>
    </row>
    <row r="67" spans="1:1" x14ac:dyDescent="0.45">
      <c r="A67" t="s">
        <v>24</v>
      </c>
    </row>
    <row r="68" spans="1:1" x14ac:dyDescent="0.45">
      <c r="A68" t="s">
        <v>24</v>
      </c>
    </row>
    <row r="69" spans="1:1" x14ac:dyDescent="0.45">
      <c r="A69" t="s">
        <v>24</v>
      </c>
    </row>
    <row r="70" spans="1:1" x14ac:dyDescent="0.45">
      <c r="A70" t="s">
        <v>24</v>
      </c>
    </row>
    <row r="71" spans="1:1" x14ac:dyDescent="0.45">
      <c r="A71" t="s">
        <v>42</v>
      </c>
    </row>
    <row r="72" spans="1:1" x14ac:dyDescent="0.45">
      <c r="A72" t="s">
        <v>24</v>
      </c>
    </row>
    <row r="73" spans="1:1" x14ac:dyDescent="0.45">
      <c r="A73" t="s">
        <v>24</v>
      </c>
    </row>
    <row r="74" spans="1:1" x14ac:dyDescent="0.45">
      <c r="A74" t="s">
        <v>59</v>
      </c>
    </row>
    <row r="75" spans="1:1" x14ac:dyDescent="0.45">
      <c r="A75" t="s">
        <v>24</v>
      </c>
    </row>
    <row r="76" spans="1:1" x14ac:dyDescent="0.45">
      <c r="A76" t="s">
        <v>81</v>
      </c>
    </row>
    <row r="77" spans="1:1" x14ac:dyDescent="0.45">
      <c r="A77" t="s">
        <v>24</v>
      </c>
    </row>
    <row r="78" spans="1:1" x14ac:dyDescent="0.45">
      <c r="A78" t="s">
        <v>39</v>
      </c>
    </row>
    <row r="79" spans="1:1" x14ac:dyDescent="0.45">
      <c r="A79" t="s">
        <v>42</v>
      </c>
    </row>
    <row r="80" spans="1:1" x14ac:dyDescent="0.45">
      <c r="A80" t="s">
        <v>39</v>
      </c>
    </row>
    <row r="81" spans="1:1" x14ac:dyDescent="0.45">
      <c r="A81" t="s">
        <v>39</v>
      </c>
    </row>
    <row r="82" spans="1:1" x14ac:dyDescent="0.45">
      <c r="A82" t="s">
        <v>39</v>
      </c>
    </row>
    <row r="83" spans="1:1" x14ac:dyDescent="0.45">
      <c r="A83" t="s">
        <v>39</v>
      </c>
    </row>
    <row r="84" spans="1:1" x14ac:dyDescent="0.45">
      <c r="A84" t="s">
        <v>81</v>
      </c>
    </row>
    <row r="85" spans="1:1" x14ac:dyDescent="0.45">
      <c r="A85" t="s">
        <v>42</v>
      </c>
    </row>
    <row r="86" spans="1:1" x14ac:dyDescent="0.45">
      <c r="A86" t="s">
        <v>42</v>
      </c>
    </row>
    <row r="87" spans="1:1" x14ac:dyDescent="0.45">
      <c r="A87" t="s">
        <v>42</v>
      </c>
    </row>
    <row r="88" spans="1:1" x14ac:dyDescent="0.45">
      <c r="A88" t="s">
        <v>42</v>
      </c>
    </row>
    <row r="89" spans="1:1" x14ac:dyDescent="0.45">
      <c r="A89" t="s">
        <v>42</v>
      </c>
    </row>
    <row r="90" spans="1:1" x14ac:dyDescent="0.45">
      <c r="A90" t="s">
        <v>42</v>
      </c>
    </row>
    <row r="91" spans="1:1" x14ac:dyDescent="0.45">
      <c r="A91" t="s">
        <v>39</v>
      </c>
    </row>
    <row r="92" spans="1:1" x14ac:dyDescent="0.45">
      <c r="A92" t="s">
        <v>42</v>
      </c>
    </row>
    <row r="93" spans="1:1" x14ac:dyDescent="0.45">
      <c r="A93" t="s">
        <v>81</v>
      </c>
    </row>
    <row r="94" spans="1:1" x14ac:dyDescent="0.45">
      <c r="A94" t="s">
        <v>81</v>
      </c>
    </row>
    <row r="95" spans="1:1" x14ac:dyDescent="0.45">
      <c r="A95" t="s">
        <v>39</v>
      </c>
    </row>
    <row r="97" spans="1:1" x14ac:dyDescent="0.45">
      <c r="A97" t="s">
        <v>64</v>
      </c>
    </row>
    <row r="98" spans="1:1" x14ac:dyDescent="0.45">
      <c r="A98" t="s">
        <v>73</v>
      </c>
    </row>
    <row r="99" spans="1:1" x14ac:dyDescent="0.45">
      <c r="A99" t="s">
        <v>64</v>
      </c>
    </row>
    <row r="100" spans="1:1" x14ac:dyDescent="0.45">
      <c r="A100" t="s">
        <v>73</v>
      </c>
    </row>
    <row r="101" spans="1:1" x14ac:dyDescent="0.45">
      <c r="A101" t="s">
        <v>64</v>
      </c>
    </row>
    <row r="102" spans="1:1" x14ac:dyDescent="0.45">
      <c r="A102" t="s">
        <v>64</v>
      </c>
    </row>
    <row r="103" spans="1:1" x14ac:dyDescent="0.45">
      <c r="A103" t="s">
        <v>64</v>
      </c>
    </row>
    <row r="104" spans="1:1" x14ac:dyDescent="0.45">
      <c r="A104" t="s">
        <v>49</v>
      </c>
    </row>
    <row r="105" spans="1:1" x14ac:dyDescent="0.45">
      <c r="A105" t="s">
        <v>73</v>
      </c>
    </row>
    <row r="106" spans="1:1" x14ac:dyDescent="0.45">
      <c r="A106" t="s">
        <v>73</v>
      </c>
    </row>
    <row r="107" spans="1:1" x14ac:dyDescent="0.45">
      <c r="A107" t="s">
        <v>73</v>
      </c>
    </row>
    <row r="108" spans="1:1" x14ac:dyDescent="0.45">
      <c r="A108" t="s">
        <v>73</v>
      </c>
    </row>
    <row r="109" spans="1:1" x14ac:dyDescent="0.45">
      <c r="A109" t="s">
        <v>64</v>
      </c>
    </row>
    <row r="110" spans="1:1" x14ac:dyDescent="0.45">
      <c r="A110" t="s">
        <v>49</v>
      </c>
    </row>
    <row r="111" spans="1:1" x14ac:dyDescent="0.45">
      <c r="A111" t="s">
        <v>49</v>
      </c>
    </row>
    <row r="112" spans="1:1" x14ac:dyDescent="0.45">
      <c r="A112" t="s">
        <v>64</v>
      </c>
    </row>
    <row r="113" spans="1:1" x14ac:dyDescent="0.45">
      <c r="A113" t="s">
        <v>73</v>
      </c>
    </row>
    <row r="114" spans="1:1" x14ac:dyDescent="0.45">
      <c r="A114" t="s">
        <v>64</v>
      </c>
    </row>
    <row r="115" spans="1:1" x14ac:dyDescent="0.45">
      <c r="A115" t="s">
        <v>64</v>
      </c>
    </row>
    <row r="116" spans="1:1" x14ac:dyDescent="0.45">
      <c r="A116" t="s">
        <v>73</v>
      </c>
    </row>
    <row r="117" spans="1:1" x14ac:dyDescent="0.45">
      <c r="A117" t="s">
        <v>49</v>
      </c>
    </row>
    <row r="118" spans="1:1" x14ac:dyDescent="0.45">
      <c r="A118" t="s">
        <v>73</v>
      </c>
    </row>
    <row r="119" spans="1:1" x14ac:dyDescent="0.45">
      <c r="A119" t="s">
        <v>49</v>
      </c>
    </row>
    <row r="120" spans="1:1" x14ac:dyDescent="0.45">
      <c r="A120" t="s">
        <v>73</v>
      </c>
    </row>
    <row r="121" spans="1:1" x14ac:dyDescent="0.45">
      <c r="A121" t="s">
        <v>49</v>
      </c>
    </row>
    <row r="122" spans="1:1" x14ac:dyDescent="0.45">
      <c r="A122" t="s">
        <v>64</v>
      </c>
    </row>
    <row r="123" spans="1:1" x14ac:dyDescent="0.45">
      <c r="A123" t="s">
        <v>73</v>
      </c>
    </row>
    <row r="124" spans="1:1" x14ac:dyDescent="0.45">
      <c r="A124" t="s">
        <v>64</v>
      </c>
    </row>
    <row r="125" spans="1:1" x14ac:dyDescent="0.45">
      <c r="A125" t="s">
        <v>64</v>
      </c>
    </row>
    <row r="126" spans="1:1" x14ac:dyDescent="0.45">
      <c r="A126" t="s">
        <v>73</v>
      </c>
    </row>
    <row r="127" spans="1:1" x14ac:dyDescent="0.45">
      <c r="A127" t="s">
        <v>73</v>
      </c>
    </row>
    <row r="128" spans="1:1" x14ac:dyDescent="0.45">
      <c r="A128" t="s">
        <v>73</v>
      </c>
    </row>
    <row r="129" spans="1:1" x14ac:dyDescent="0.45">
      <c r="A129" t="s">
        <v>73</v>
      </c>
    </row>
    <row r="130" spans="1:1" x14ac:dyDescent="0.45">
      <c r="A130" t="s">
        <v>73</v>
      </c>
    </row>
    <row r="131" spans="1:1" x14ac:dyDescent="0.45">
      <c r="A131" t="s">
        <v>64</v>
      </c>
    </row>
    <row r="132" spans="1:1" x14ac:dyDescent="0.45">
      <c r="A132" t="s">
        <v>64</v>
      </c>
    </row>
    <row r="133" spans="1:1" x14ac:dyDescent="0.45">
      <c r="A133" t="s">
        <v>73</v>
      </c>
    </row>
    <row r="134" spans="1:1" x14ac:dyDescent="0.45">
      <c r="A134" t="s">
        <v>64</v>
      </c>
    </row>
    <row r="135" spans="1:1" x14ac:dyDescent="0.45">
      <c r="A135" t="s">
        <v>73</v>
      </c>
    </row>
    <row r="136" spans="1:1" x14ac:dyDescent="0.45">
      <c r="A136" t="s">
        <v>64</v>
      </c>
    </row>
    <row r="137" spans="1:1" x14ac:dyDescent="0.45">
      <c r="A137" t="s">
        <v>73</v>
      </c>
    </row>
    <row r="138" spans="1:1" x14ac:dyDescent="0.45">
      <c r="A138" t="s">
        <v>73</v>
      </c>
    </row>
    <row r="139" spans="1:1" x14ac:dyDescent="0.45">
      <c r="A139" t="s">
        <v>64</v>
      </c>
    </row>
    <row r="140" spans="1:1" x14ac:dyDescent="0.45">
      <c r="A140" t="s">
        <v>73</v>
      </c>
    </row>
    <row r="141" spans="1:1" x14ac:dyDescent="0.45">
      <c r="A141" t="s">
        <v>64</v>
      </c>
    </row>
    <row r="142" spans="1:1" x14ac:dyDescent="0.45">
      <c r="A142" t="s">
        <v>73</v>
      </c>
    </row>
    <row r="143" spans="1:1" x14ac:dyDescent="0.45">
      <c r="A143" t="s">
        <v>64</v>
      </c>
    </row>
    <row r="144" spans="1:1" x14ac:dyDescent="0.45">
      <c r="A144" t="s">
        <v>64</v>
      </c>
    </row>
    <row r="145" spans="1:1" x14ac:dyDescent="0.45">
      <c r="A145" t="s">
        <v>64</v>
      </c>
    </row>
    <row r="146" spans="1:1" x14ac:dyDescent="0.45">
      <c r="A146" t="s">
        <v>64</v>
      </c>
    </row>
    <row r="147" spans="1:1" x14ac:dyDescent="0.45">
      <c r="A147" t="s">
        <v>64</v>
      </c>
    </row>
    <row r="148" spans="1:1" x14ac:dyDescent="0.45">
      <c r="A148" t="s">
        <v>64</v>
      </c>
    </row>
    <row r="149" spans="1:1" x14ac:dyDescent="0.45">
      <c r="A149" t="s">
        <v>49</v>
      </c>
    </row>
    <row r="150" spans="1:1" x14ac:dyDescent="0.45">
      <c r="A150" t="s">
        <v>49</v>
      </c>
    </row>
    <row r="151" spans="1:1" x14ac:dyDescent="0.45">
      <c r="A151" t="s">
        <v>49</v>
      </c>
    </row>
    <row r="152" spans="1:1" x14ac:dyDescent="0.45">
      <c r="A152" t="s">
        <v>49</v>
      </c>
    </row>
    <row r="153" spans="1:1" x14ac:dyDescent="0.45">
      <c r="A153" t="s">
        <v>73</v>
      </c>
    </row>
    <row r="154" spans="1:1" x14ac:dyDescent="0.45">
      <c r="A154" t="s">
        <v>73</v>
      </c>
    </row>
    <row r="155" spans="1:1" x14ac:dyDescent="0.45">
      <c r="A155" t="s">
        <v>49</v>
      </c>
    </row>
    <row r="156" spans="1:1" x14ac:dyDescent="0.45">
      <c r="A156" t="s">
        <v>273</v>
      </c>
    </row>
    <row r="157" spans="1:1" x14ac:dyDescent="0.45">
      <c r="A157" t="s">
        <v>49</v>
      </c>
    </row>
    <row r="158" spans="1:1" x14ac:dyDescent="0.45">
      <c r="A158" t="s">
        <v>49</v>
      </c>
    </row>
    <row r="159" spans="1:1" x14ac:dyDescent="0.45">
      <c r="A159" t="s">
        <v>98</v>
      </c>
    </row>
    <row r="160" spans="1:1" x14ac:dyDescent="0.45">
      <c r="A160" t="s">
        <v>98</v>
      </c>
    </row>
    <row r="161" spans="1:1" x14ac:dyDescent="0.45">
      <c r="A161" t="s">
        <v>73</v>
      </c>
    </row>
    <row r="162" spans="1:1" x14ac:dyDescent="0.45">
      <c r="A162" t="s">
        <v>73</v>
      </c>
    </row>
    <row r="163" spans="1:1" x14ac:dyDescent="0.45">
      <c r="A163" t="s">
        <v>49</v>
      </c>
    </row>
    <row r="164" spans="1:1" x14ac:dyDescent="0.45">
      <c r="A164" t="s">
        <v>98</v>
      </c>
    </row>
    <row r="165" spans="1:1" x14ac:dyDescent="0.45">
      <c r="A165" t="s">
        <v>49</v>
      </c>
    </row>
    <row r="166" spans="1:1" x14ac:dyDescent="0.45">
      <c r="A166" t="s">
        <v>98</v>
      </c>
    </row>
    <row r="167" spans="1:1" x14ac:dyDescent="0.45">
      <c r="A167" t="s">
        <v>73</v>
      </c>
    </row>
    <row r="168" spans="1:1" x14ac:dyDescent="0.45">
      <c r="A168" t="s">
        <v>98</v>
      </c>
    </row>
    <row r="169" spans="1:1" x14ac:dyDescent="0.45">
      <c r="A169" t="s">
        <v>73</v>
      </c>
    </row>
    <row r="170" spans="1:1" x14ac:dyDescent="0.45">
      <c r="A170" t="s">
        <v>270</v>
      </c>
    </row>
    <row r="171" spans="1:1" x14ac:dyDescent="0.45">
      <c r="A171" t="s">
        <v>270</v>
      </c>
    </row>
    <row r="172" spans="1:1" x14ac:dyDescent="0.45">
      <c r="A172" t="s">
        <v>270</v>
      </c>
    </row>
    <row r="173" spans="1:1" x14ac:dyDescent="0.45">
      <c r="A173" t="s">
        <v>49</v>
      </c>
    </row>
    <row r="174" spans="1:1" x14ac:dyDescent="0.45">
      <c r="A174" t="s">
        <v>49</v>
      </c>
    </row>
    <row r="175" spans="1:1" x14ac:dyDescent="0.45">
      <c r="A175" t="s">
        <v>73</v>
      </c>
    </row>
    <row r="176" spans="1:1" x14ac:dyDescent="0.45">
      <c r="A176" t="s">
        <v>73</v>
      </c>
    </row>
    <row r="177" spans="1:1" x14ac:dyDescent="0.45">
      <c r="A177" t="s">
        <v>73</v>
      </c>
    </row>
    <row r="178" spans="1:1" x14ac:dyDescent="0.45">
      <c r="A178" t="s">
        <v>49</v>
      </c>
    </row>
    <row r="179" spans="1:1" x14ac:dyDescent="0.45">
      <c r="A179" t="s">
        <v>73</v>
      </c>
    </row>
    <row r="180" spans="1:1" x14ac:dyDescent="0.45">
      <c r="A180" t="s">
        <v>73</v>
      </c>
    </row>
    <row r="181" spans="1:1" x14ac:dyDescent="0.45">
      <c r="A181" t="s">
        <v>49</v>
      </c>
    </row>
    <row r="182" spans="1:1" x14ac:dyDescent="0.45">
      <c r="A182" t="s">
        <v>73</v>
      </c>
    </row>
    <row r="183" spans="1:1" x14ac:dyDescent="0.45">
      <c r="A183" t="s">
        <v>73</v>
      </c>
    </row>
    <row r="184" spans="1:1" x14ac:dyDescent="0.45">
      <c r="A184" t="s">
        <v>73</v>
      </c>
    </row>
    <row r="185" spans="1:1" x14ac:dyDescent="0.45">
      <c r="A185" t="s">
        <v>73</v>
      </c>
    </row>
    <row r="186" spans="1:1" x14ac:dyDescent="0.45">
      <c r="A186" t="s">
        <v>73</v>
      </c>
    </row>
    <row r="187" spans="1:1" x14ac:dyDescent="0.45">
      <c r="A187" t="s">
        <v>98</v>
      </c>
    </row>
    <row r="188" spans="1:1" x14ac:dyDescent="0.45">
      <c r="A188" t="s">
        <v>98</v>
      </c>
    </row>
    <row r="189" spans="1:1" x14ac:dyDescent="0.45">
      <c r="A189" t="s">
        <v>98</v>
      </c>
    </row>
    <row r="190" spans="1:1" x14ac:dyDescent="0.45">
      <c r="A190" t="s">
        <v>49</v>
      </c>
    </row>
    <row r="191" spans="1:1" x14ac:dyDescent="0.45">
      <c r="A191" t="s">
        <v>98</v>
      </c>
    </row>
    <row r="192" spans="1:1" x14ac:dyDescent="0.45">
      <c r="A192" t="s">
        <v>98</v>
      </c>
    </row>
    <row r="193" spans="1:1" x14ac:dyDescent="0.45">
      <c r="A193" t="s">
        <v>98</v>
      </c>
    </row>
    <row r="194" spans="1:1" x14ac:dyDescent="0.45">
      <c r="A194" t="s">
        <v>49</v>
      </c>
    </row>
    <row r="195" spans="1:1" x14ac:dyDescent="0.45">
      <c r="A195" t="s">
        <v>98</v>
      </c>
    </row>
    <row r="196" spans="1:1" x14ac:dyDescent="0.45">
      <c r="A196" t="s">
        <v>98</v>
      </c>
    </row>
    <row r="197" spans="1:1" x14ac:dyDescent="0.45">
      <c r="A197" t="s">
        <v>75</v>
      </c>
    </row>
    <row r="198" spans="1:1" x14ac:dyDescent="0.45">
      <c r="A198" t="s">
        <v>49</v>
      </c>
    </row>
    <row r="199" spans="1:1" x14ac:dyDescent="0.45">
      <c r="A199" t="s">
        <v>271</v>
      </c>
    </row>
    <row r="200" spans="1:1" x14ac:dyDescent="0.45">
      <c r="A200" t="s">
        <v>271</v>
      </c>
    </row>
    <row r="201" spans="1:1" x14ac:dyDescent="0.45">
      <c r="A201" t="s">
        <v>98</v>
      </c>
    </row>
    <row r="202" spans="1:1" x14ac:dyDescent="0.45">
      <c r="A202" t="s">
        <v>98</v>
      </c>
    </row>
    <row r="203" spans="1:1" x14ac:dyDescent="0.45">
      <c r="A203" t="s">
        <v>49</v>
      </c>
    </row>
    <row r="204" spans="1:1" x14ac:dyDescent="0.45">
      <c r="A204" t="s">
        <v>49</v>
      </c>
    </row>
    <row r="205" spans="1:1" x14ac:dyDescent="0.45">
      <c r="A205" t="s">
        <v>49</v>
      </c>
    </row>
    <row r="206" spans="1:1" x14ac:dyDescent="0.45">
      <c r="A206" t="s">
        <v>98</v>
      </c>
    </row>
    <row r="207" spans="1:1" x14ac:dyDescent="0.45">
      <c r="A207" t="s">
        <v>49</v>
      </c>
    </row>
    <row r="208" spans="1:1" x14ac:dyDescent="0.45">
      <c r="A208" t="s">
        <v>49</v>
      </c>
    </row>
    <row r="209" spans="1:1" x14ac:dyDescent="0.45">
      <c r="A209" t="s">
        <v>49</v>
      </c>
    </row>
    <row r="210" spans="1:1" x14ac:dyDescent="0.45">
      <c r="A210" t="s">
        <v>49</v>
      </c>
    </row>
    <row r="211" spans="1:1" x14ac:dyDescent="0.45">
      <c r="A211" t="s">
        <v>270</v>
      </c>
    </row>
    <row r="212" spans="1:1" x14ac:dyDescent="0.45">
      <c r="A212" t="s">
        <v>98</v>
      </c>
    </row>
    <row r="213" spans="1:1" x14ac:dyDescent="0.45">
      <c r="A213" t="s">
        <v>98</v>
      </c>
    </row>
    <row r="214" spans="1:1" x14ac:dyDescent="0.45">
      <c r="A214" t="s">
        <v>98</v>
      </c>
    </row>
    <row r="215" spans="1:1" x14ac:dyDescent="0.45">
      <c r="A215" t="s">
        <v>98</v>
      </c>
    </row>
    <row r="216" spans="1:1" x14ac:dyDescent="0.45">
      <c r="A216" t="s">
        <v>98</v>
      </c>
    </row>
    <row r="217" spans="1:1" x14ac:dyDescent="0.45">
      <c r="A217" t="s">
        <v>98</v>
      </c>
    </row>
    <row r="218" spans="1:1" x14ac:dyDescent="0.45">
      <c r="A218" t="s">
        <v>98</v>
      </c>
    </row>
    <row r="219" spans="1:1" x14ac:dyDescent="0.45">
      <c r="A219" t="s">
        <v>271</v>
      </c>
    </row>
    <row r="220" spans="1:1" x14ac:dyDescent="0.45">
      <c r="A220" t="s">
        <v>270</v>
      </c>
    </row>
    <row r="223" spans="1:1" x14ac:dyDescent="0.45">
      <c r="A223" t="s">
        <v>245</v>
      </c>
    </row>
    <row r="224" spans="1:1" x14ac:dyDescent="0.45">
      <c r="A224" t="s">
        <v>32</v>
      </c>
    </row>
    <row r="225" spans="1:1" x14ac:dyDescent="0.45">
      <c r="A225" t="s">
        <v>32</v>
      </c>
    </row>
    <row r="226" spans="1:1" x14ac:dyDescent="0.45">
      <c r="A226" t="s">
        <v>32</v>
      </c>
    </row>
    <row r="227" spans="1:1" x14ac:dyDescent="0.45">
      <c r="A227" t="s">
        <v>50</v>
      </c>
    </row>
    <row r="228" spans="1:1" x14ac:dyDescent="0.45">
      <c r="A228" t="s">
        <v>32</v>
      </c>
    </row>
    <row r="229" spans="1:1" x14ac:dyDescent="0.45">
      <c r="A229" t="s">
        <v>32</v>
      </c>
    </row>
    <row r="230" spans="1:1" x14ac:dyDescent="0.45">
      <c r="A230" t="s">
        <v>50</v>
      </c>
    </row>
    <row r="231" spans="1:1" x14ac:dyDescent="0.45">
      <c r="A231" t="s">
        <v>32</v>
      </c>
    </row>
    <row r="232" spans="1:1" x14ac:dyDescent="0.45">
      <c r="A232" t="s">
        <v>50</v>
      </c>
    </row>
    <row r="233" spans="1:1" x14ac:dyDescent="0.45">
      <c r="A233" t="s">
        <v>91</v>
      </c>
    </row>
    <row r="234" spans="1:1" x14ac:dyDescent="0.45">
      <c r="A234" t="s">
        <v>277</v>
      </c>
    </row>
    <row r="235" spans="1:1" x14ac:dyDescent="0.45">
      <c r="A235" t="s">
        <v>50</v>
      </c>
    </row>
    <row r="236" spans="1:1" x14ac:dyDescent="0.45">
      <c r="A236" t="s">
        <v>91</v>
      </c>
    </row>
    <row r="237" spans="1:1" x14ac:dyDescent="0.45">
      <c r="A237" t="s">
        <v>50</v>
      </c>
    </row>
    <row r="238" spans="1:1" x14ac:dyDescent="0.45">
      <c r="A238" t="s">
        <v>144</v>
      </c>
    </row>
    <row r="239" spans="1:1" x14ac:dyDescent="0.45">
      <c r="A239" t="s">
        <v>96</v>
      </c>
    </row>
    <row r="240" spans="1:1" x14ac:dyDescent="0.45">
      <c r="A240" t="s">
        <v>275</v>
      </c>
    </row>
    <row r="241" spans="1:1" x14ac:dyDescent="0.45">
      <c r="A241" t="s">
        <v>50</v>
      </c>
    </row>
    <row r="242" spans="1:1" x14ac:dyDescent="0.45">
      <c r="A242" t="s">
        <v>50</v>
      </c>
    </row>
    <row r="243" spans="1:1" x14ac:dyDescent="0.45">
      <c r="A243" t="s">
        <v>91</v>
      </c>
    </row>
    <row r="244" spans="1:1" x14ac:dyDescent="0.45">
      <c r="A244" t="s">
        <v>50</v>
      </c>
    </row>
    <row r="245" spans="1:1" x14ac:dyDescent="0.45">
      <c r="A245" t="s">
        <v>51</v>
      </c>
    </row>
    <row r="246" spans="1:1" x14ac:dyDescent="0.45">
      <c r="A246" t="s">
        <v>54</v>
      </c>
    </row>
    <row r="247" spans="1:1" x14ac:dyDescent="0.45">
      <c r="A247" t="s">
        <v>32</v>
      </c>
    </row>
    <row r="248" spans="1:1" x14ac:dyDescent="0.45">
      <c r="A248" t="s">
        <v>50</v>
      </c>
    </row>
    <row r="249" spans="1:1" x14ac:dyDescent="0.45">
      <c r="A249" t="s">
        <v>32</v>
      </c>
    </row>
    <row r="250" spans="1:1" x14ac:dyDescent="0.45">
      <c r="A250" t="s">
        <v>86</v>
      </c>
    </row>
    <row r="251" spans="1:1" x14ac:dyDescent="0.45">
      <c r="A251" t="s">
        <v>32</v>
      </c>
    </row>
    <row r="252" spans="1:1" x14ac:dyDescent="0.45">
      <c r="A252" t="s">
        <v>50</v>
      </c>
    </row>
    <row r="253" spans="1:1" x14ac:dyDescent="0.45">
      <c r="A253" t="s">
        <v>50</v>
      </c>
    </row>
    <row r="254" spans="1:1" x14ac:dyDescent="0.45">
      <c r="A254" t="s">
        <v>32</v>
      </c>
    </row>
    <row r="255" spans="1:1" x14ac:dyDescent="0.45">
      <c r="A255" t="s">
        <v>50</v>
      </c>
    </row>
    <row r="256" spans="1:1" x14ac:dyDescent="0.45">
      <c r="A256" t="s">
        <v>50</v>
      </c>
    </row>
    <row r="257" spans="1:1" x14ac:dyDescent="0.45">
      <c r="A257" t="s">
        <v>32</v>
      </c>
    </row>
    <row r="258" spans="1:1" x14ac:dyDescent="0.45">
      <c r="A258" t="s">
        <v>32</v>
      </c>
    </row>
    <row r="259" spans="1:1" x14ac:dyDescent="0.45">
      <c r="A259" t="s">
        <v>50</v>
      </c>
    </row>
    <row r="260" spans="1:1" x14ac:dyDescent="0.45">
      <c r="A260" t="s">
        <v>32</v>
      </c>
    </row>
    <row r="261" spans="1:1" x14ac:dyDescent="0.45">
      <c r="A261" t="s">
        <v>50</v>
      </c>
    </row>
    <row r="262" spans="1:1" x14ac:dyDescent="0.45">
      <c r="A262" t="s">
        <v>50</v>
      </c>
    </row>
    <row r="263" spans="1:1" x14ac:dyDescent="0.45">
      <c r="A263" t="s">
        <v>50</v>
      </c>
    </row>
    <row r="264" spans="1:1" x14ac:dyDescent="0.45">
      <c r="A264" t="s">
        <v>50</v>
      </c>
    </row>
    <row r="265" spans="1:1" x14ac:dyDescent="0.45">
      <c r="A265" t="s">
        <v>32</v>
      </c>
    </row>
    <row r="266" spans="1:1" x14ac:dyDescent="0.45">
      <c r="A266" t="s">
        <v>50</v>
      </c>
    </row>
    <row r="267" spans="1:1" x14ac:dyDescent="0.45">
      <c r="A267" t="s">
        <v>32</v>
      </c>
    </row>
    <row r="268" spans="1:1" x14ac:dyDescent="0.45">
      <c r="A268" t="s">
        <v>32</v>
      </c>
    </row>
    <row r="269" spans="1:1" x14ac:dyDescent="0.45">
      <c r="A269" t="s">
        <v>32</v>
      </c>
    </row>
    <row r="270" spans="1:1" x14ac:dyDescent="0.45">
      <c r="A270" t="s">
        <v>32</v>
      </c>
    </row>
    <row r="271" spans="1:1" x14ac:dyDescent="0.45">
      <c r="A271" t="s">
        <v>32</v>
      </c>
    </row>
    <row r="272" spans="1:1" x14ac:dyDescent="0.45">
      <c r="A272" t="s">
        <v>32</v>
      </c>
    </row>
    <row r="273" spans="1:1" x14ac:dyDescent="0.45">
      <c r="A273" t="s">
        <v>32</v>
      </c>
    </row>
    <row r="274" spans="1:1" x14ac:dyDescent="0.45">
      <c r="A274" t="s">
        <v>32</v>
      </c>
    </row>
    <row r="275" spans="1:1" x14ac:dyDescent="0.45">
      <c r="A275" t="s">
        <v>96</v>
      </c>
    </row>
    <row r="276" spans="1:1" x14ac:dyDescent="0.45">
      <c r="A276" t="s">
        <v>50</v>
      </c>
    </row>
    <row r="277" spans="1:1" x14ac:dyDescent="0.45">
      <c r="A277" t="s">
        <v>96</v>
      </c>
    </row>
    <row r="278" spans="1:1" x14ac:dyDescent="0.45">
      <c r="A278" t="s">
        <v>91</v>
      </c>
    </row>
    <row r="279" spans="1:1" x14ac:dyDescent="0.45">
      <c r="A279" t="s">
        <v>276</v>
      </c>
    </row>
    <row r="280" spans="1:1" x14ac:dyDescent="0.45">
      <c r="A280" t="s">
        <v>91</v>
      </c>
    </row>
    <row r="281" spans="1:1" x14ac:dyDescent="0.45">
      <c r="A281" t="s">
        <v>96</v>
      </c>
    </row>
    <row r="282" spans="1:1" x14ac:dyDescent="0.45">
      <c r="A282" t="s">
        <v>245</v>
      </c>
    </row>
    <row r="283" spans="1:1" x14ac:dyDescent="0.45">
      <c r="A283" t="s">
        <v>51</v>
      </c>
    </row>
    <row r="284" spans="1:1" x14ac:dyDescent="0.45">
      <c r="A284" t="s">
        <v>275</v>
      </c>
    </row>
    <row r="285" spans="1:1" x14ac:dyDescent="0.45">
      <c r="A285" t="s">
        <v>275</v>
      </c>
    </row>
    <row r="286" spans="1:1" x14ac:dyDescent="0.45">
      <c r="A286" t="s">
        <v>86</v>
      </c>
    </row>
    <row r="287" spans="1:1" x14ac:dyDescent="0.45">
      <c r="A287" t="s">
        <v>96</v>
      </c>
    </row>
    <row r="288" spans="1:1" x14ac:dyDescent="0.45">
      <c r="A288" t="s">
        <v>91</v>
      </c>
    </row>
    <row r="289" spans="1:1" x14ac:dyDescent="0.45">
      <c r="A289" t="s">
        <v>91</v>
      </c>
    </row>
    <row r="290" spans="1:1" x14ac:dyDescent="0.45">
      <c r="A290" t="s">
        <v>50</v>
      </c>
    </row>
    <row r="291" spans="1:1" x14ac:dyDescent="0.45">
      <c r="A291" t="s">
        <v>91</v>
      </c>
    </row>
    <row r="292" spans="1:1" x14ac:dyDescent="0.45">
      <c r="A292" t="s">
        <v>50</v>
      </c>
    </row>
    <row r="293" spans="1:1" x14ac:dyDescent="0.45">
      <c r="A293" t="s">
        <v>276</v>
      </c>
    </row>
    <row r="294" spans="1:1" x14ac:dyDescent="0.45">
      <c r="A294" t="s">
        <v>144</v>
      </c>
    </row>
    <row r="295" spans="1:1" x14ac:dyDescent="0.45">
      <c r="A295" t="s">
        <v>245</v>
      </c>
    </row>
    <row r="296" spans="1:1" x14ac:dyDescent="0.45">
      <c r="A296" t="s">
        <v>96</v>
      </c>
    </row>
    <row r="297" spans="1:1" x14ac:dyDescent="0.45">
      <c r="A297" t="s">
        <v>50</v>
      </c>
    </row>
    <row r="298" spans="1:1" x14ac:dyDescent="0.45">
      <c r="A298" t="s">
        <v>86</v>
      </c>
    </row>
    <row r="299" spans="1:1" x14ac:dyDescent="0.45">
      <c r="A299" t="s">
        <v>91</v>
      </c>
    </row>
    <row r="300" spans="1:1" x14ac:dyDescent="0.45">
      <c r="A300" t="s">
        <v>50</v>
      </c>
    </row>
    <row r="301" spans="1:1" x14ac:dyDescent="0.45">
      <c r="A301" t="s">
        <v>50</v>
      </c>
    </row>
    <row r="302" spans="1:1" x14ac:dyDescent="0.45">
      <c r="A302" t="s">
        <v>96</v>
      </c>
    </row>
    <row r="303" spans="1:1" x14ac:dyDescent="0.45">
      <c r="A303" t="s">
        <v>96</v>
      </c>
    </row>
    <row r="304" spans="1:1" x14ac:dyDescent="0.45">
      <c r="A304" t="s">
        <v>91</v>
      </c>
    </row>
    <row r="305" spans="1:1" x14ac:dyDescent="0.45">
      <c r="A305" t="s">
        <v>91</v>
      </c>
    </row>
    <row r="306" spans="1:1" x14ac:dyDescent="0.45">
      <c r="A306" t="s">
        <v>50</v>
      </c>
    </row>
    <row r="307" spans="1:1" x14ac:dyDescent="0.45">
      <c r="A307" t="s">
        <v>50</v>
      </c>
    </row>
    <row r="308" spans="1:1" x14ac:dyDescent="0.45">
      <c r="A308" t="s">
        <v>50</v>
      </c>
    </row>
    <row r="309" spans="1:1" x14ac:dyDescent="0.45">
      <c r="A309" t="s">
        <v>50</v>
      </c>
    </row>
    <row r="310" spans="1:1" x14ac:dyDescent="0.45">
      <c r="A310" t="s">
        <v>277</v>
      </c>
    </row>
    <row r="311" spans="1:1" x14ac:dyDescent="0.45">
      <c r="A311" t="s">
        <v>50</v>
      </c>
    </row>
    <row r="312" spans="1:1" x14ac:dyDescent="0.45">
      <c r="A312" t="s">
        <v>245</v>
      </c>
    </row>
    <row r="313" spans="1:1" x14ac:dyDescent="0.45">
      <c r="A313" t="s">
        <v>245</v>
      </c>
    </row>
    <row r="314" spans="1:1" x14ac:dyDescent="0.45">
      <c r="A314" t="s">
        <v>91</v>
      </c>
    </row>
    <row r="315" spans="1:1" x14ac:dyDescent="0.45">
      <c r="A315" t="s">
        <v>277</v>
      </c>
    </row>
    <row r="316" spans="1:1" x14ac:dyDescent="0.45">
      <c r="A316" t="s">
        <v>245</v>
      </c>
    </row>
    <row r="317" spans="1:1" x14ac:dyDescent="0.45">
      <c r="A317" t="s">
        <v>277</v>
      </c>
    </row>
    <row r="318" spans="1:1" x14ac:dyDescent="0.45">
      <c r="A318" t="s">
        <v>96</v>
      </c>
    </row>
    <row r="319" spans="1:1" x14ac:dyDescent="0.45">
      <c r="A319" t="s">
        <v>279</v>
      </c>
    </row>
    <row r="320" spans="1:1" x14ac:dyDescent="0.45">
      <c r="A320" t="s">
        <v>279</v>
      </c>
    </row>
    <row r="321" spans="1:1" x14ac:dyDescent="0.45">
      <c r="A321" t="s">
        <v>277</v>
      </c>
    </row>
    <row r="322" spans="1:1" x14ac:dyDescent="0.45">
      <c r="A322" t="s">
        <v>245</v>
      </c>
    </row>
    <row r="323" spans="1:1" x14ac:dyDescent="0.45">
      <c r="A323" t="s">
        <v>245</v>
      </c>
    </row>
    <row r="324" spans="1:1" x14ac:dyDescent="0.45">
      <c r="A324" t="s">
        <v>276</v>
      </c>
    </row>
    <row r="325" spans="1:1" x14ac:dyDescent="0.45">
      <c r="A325" t="s">
        <v>275</v>
      </c>
    </row>
    <row r="326" spans="1:1" x14ac:dyDescent="0.45">
      <c r="A326" t="s">
        <v>96</v>
      </c>
    </row>
    <row r="327" spans="1:1" x14ac:dyDescent="0.45">
      <c r="A327" t="s">
        <v>54</v>
      </c>
    </row>
    <row r="328" spans="1:1" x14ac:dyDescent="0.45">
      <c r="A328" t="s">
        <v>254</v>
      </c>
    </row>
    <row r="329" spans="1:1" x14ac:dyDescent="0.45">
      <c r="A329" t="s">
        <v>276</v>
      </c>
    </row>
    <row r="330" spans="1:1" x14ac:dyDescent="0.45">
      <c r="A330" t="s">
        <v>276</v>
      </c>
    </row>
    <row r="331" spans="1:1" x14ac:dyDescent="0.45">
      <c r="A331" t="s">
        <v>278</v>
      </c>
    </row>
    <row r="332" spans="1:1" x14ac:dyDescent="0.45">
      <c r="A332" t="s">
        <v>245</v>
      </c>
    </row>
    <row r="333" spans="1:1" x14ac:dyDescent="0.45">
      <c r="A333" t="s">
        <v>91</v>
      </c>
    </row>
    <row r="334" spans="1:1" x14ac:dyDescent="0.45">
      <c r="A334" t="s">
        <v>91</v>
      </c>
    </row>
    <row r="335" spans="1:1" x14ac:dyDescent="0.45">
      <c r="A335" t="s">
        <v>276</v>
      </c>
    </row>
    <row r="336" spans="1:1" x14ac:dyDescent="0.45">
      <c r="A336" t="s">
        <v>276</v>
      </c>
    </row>
    <row r="337" spans="1:1" x14ac:dyDescent="0.45">
      <c r="A337" t="s">
        <v>245</v>
      </c>
    </row>
    <row r="338" spans="1:1" x14ac:dyDescent="0.45">
      <c r="A338" t="s">
        <v>96</v>
      </c>
    </row>
    <row r="339" spans="1:1" x14ac:dyDescent="0.45">
      <c r="A339" t="s">
        <v>91</v>
      </c>
    </row>
    <row r="340" spans="1:1" x14ac:dyDescent="0.45">
      <c r="A340" t="s">
        <v>91</v>
      </c>
    </row>
    <row r="341" spans="1:1" x14ac:dyDescent="0.45">
      <c r="A341" t="s">
        <v>91</v>
      </c>
    </row>
    <row r="342" spans="1:1" x14ac:dyDescent="0.45">
      <c r="A342" t="s">
        <v>276</v>
      </c>
    </row>
    <row r="343" spans="1:1" x14ac:dyDescent="0.45">
      <c r="A343" t="s">
        <v>276</v>
      </c>
    </row>
    <row r="344" spans="1:1" x14ac:dyDescent="0.45">
      <c r="A344" t="s">
        <v>245</v>
      </c>
    </row>
    <row r="345" spans="1:1" x14ac:dyDescent="0.45">
      <c r="A345" t="s">
        <v>278</v>
      </c>
    </row>
    <row r="346" spans="1:1" x14ac:dyDescent="0.45">
      <c r="A346" t="s">
        <v>275</v>
      </c>
    </row>
    <row r="347" spans="1:1" x14ac:dyDescent="0.45">
      <c r="A347" t="s">
        <v>277</v>
      </c>
    </row>
    <row r="348" spans="1:1" x14ac:dyDescent="0.45">
      <c r="A348" t="s">
        <v>86</v>
      </c>
    </row>
    <row r="349" spans="1:1" x14ac:dyDescent="0.45">
      <c r="A349" t="s">
        <v>96</v>
      </c>
    </row>
    <row r="350" spans="1:1" x14ac:dyDescent="0.45">
      <c r="A350" t="s">
        <v>96</v>
      </c>
    </row>
    <row r="351" spans="1:1" x14ac:dyDescent="0.45">
      <c r="A351" t="s">
        <v>54</v>
      </c>
    </row>
    <row r="352" spans="1:1" x14ac:dyDescent="0.45">
      <c r="A352" t="s">
        <v>280</v>
      </c>
    </row>
    <row r="353" spans="1:1" x14ac:dyDescent="0.45">
      <c r="A353" t="s">
        <v>144</v>
      </c>
    </row>
    <row r="354" spans="1:1" x14ac:dyDescent="0.45">
      <c r="A354" t="s">
        <v>51</v>
      </c>
    </row>
    <row r="355" spans="1:1" x14ac:dyDescent="0.45">
      <c r="A355" t="s">
        <v>54</v>
      </c>
    </row>
    <row r="356" spans="1:1" x14ac:dyDescent="0.45">
      <c r="A356" t="s">
        <v>54</v>
      </c>
    </row>
    <row r="357" spans="1:1" x14ac:dyDescent="0.45">
      <c r="A357" t="s">
        <v>54</v>
      </c>
    </row>
    <row r="358" spans="1:1" x14ac:dyDescent="0.45">
      <c r="A358" t="s">
        <v>54</v>
      </c>
    </row>
    <row r="359" spans="1:1" x14ac:dyDescent="0.45">
      <c r="A359" t="s">
        <v>96</v>
      </c>
    </row>
    <row r="360" spans="1:1" x14ac:dyDescent="0.45">
      <c r="A360" t="s">
        <v>275</v>
      </c>
    </row>
    <row r="361" spans="1:1" x14ac:dyDescent="0.45">
      <c r="A361" t="s">
        <v>275</v>
      </c>
    </row>
    <row r="362" spans="1:1" x14ac:dyDescent="0.45">
      <c r="A362" t="s">
        <v>54</v>
      </c>
    </row>
    <row r="363" spans="1:1" x14ac:dyDescent="0.45">
      <c r="A363" t="s">
        <v>54</v>
      </c>
    </row>
    <row r="364" spans="1:1" x14ac:dyDescent="0.45">
      <c r="A364" t="s">
        <v>96</v>
      </c>
    </row>
    <row r="365" spans="1:1" x14ac:dyDescent="0.45">
      <c r="A365" t="s">
        <v>51</v>
      </c>
    </row>
    <row r="366" spans="1:1" x14ac:dyDescent="0.45">
      <c r="A366" t="s">
        <v>275</v>
      </c>
    </row>
    <row r="367" spans="1:1" x14ac:dyDescent="0.45">
      <c r="A367" t="s">
        <v>245</v>
      </c>
    </row>
    <row r="368" spans="1:1" x14ac:dyDescent="0.45">
      <c r="A368" t="s">
        <v>54</v>
      </c>
    </row>
    <row r="369" spans="1:1" x14ac:dyDescent="0.45">
      <c r="A369" t="s">
        <v>54</v>
      </c>
    </row>
    <row r="370" spans="1:1" x14ac:dyDescent="0.45">
      <c r="A370" t="s">
        <v>275</v>
      </c>
    </row>
    <row r="371" spans="1:1" x14ac:dyDescent="0.45">
      <c r="A371" t="s">
        <v>276</v>
      </c>
    </row>
    <row r="372" spans="1:1" x14ac:dyDescent="0.45">
      <c r="A372" t="s">
        <v>280</v>
      </c>
    </row>
    <row r="373" spans="1:1" x14ac:dyDescent="0.45">
      <c r="A373" t="s">
        <v>254</v>
      </c>
    </row>
    <row r="374" spans="1:1" x14ac:dyDescent="0.45">
      <c r="A374" t="s">
        <v>275</v>
      </c>
    </row>
    <row r="375" spans="1:1" x14ac:dyDescent="0.45">
      <c r="A375" t="s">
        <v>279</v>
      </c>
    </row>
    <row r="376" spans="1:1" x14ac:dyDescent="0.45">
      <c r="A376" t="s">
        <v>86</v>
      </c>
    </row>
    <row r="377" spans="1:1" x14ac:dyDescent="0.45">
      <c r="A377" t="s">
        <v>276</v>
      </c>
    </row>
    <row r="378" spans="1:1" x14ac:dyDescent="0.45">
      <c r="A378" t="s">
        <v>54</v>
      </c>
    </row>
    <row r="379" spans="1:1" x14ac:dyDescent="0.45">
      <c r="A379" t="s">
        <v>280</v>
      </c>
    </row>
    <row r="382" spans="1:1" x14ac:dyDescent="0.45">
      <c r="A382" t="s">
        <v>32</v>
      </c>
    </row>
    <row r="383" spans="1:1" x14ac:dyDescent="0.45">
      <c r="A383" t="s">
        <v>32</v>
      </c>
    </row>
    <row r="384" spans="1:1" x14ac:dyDescent="0.45">
      <c r="A384" t="s">
        <v>276</v>
      </c>
    </row>
    <row r="385" spans="1:1" x14ac:dyDescent="0.45">
      <c r="A385" t="s">
        <v>96</v>
      </c>
    </row>
    <row r="386" spans="1:1" x14ac:dyDescent="0.45">
      <c r="A386" t="s">
        <v>32</v>
      </c>
    </row>
    <row r="387" spans="1:1" x14ac:dyDescent="0.45">
      <c r="A387" t="s">
        <v>32</v>
      </c>
    </row>
    <row r="388" spans="1:1" x14ac:dyDescent="0.45">
      <c r="A388" t="s">
        <v>32</v>
      </c>
    </row>
    <row r="389" spans="1:1" x14ac:dyDescent="0.45">
      <c r="A389" t="s">
        <v>51</v>
      </c>
    </row>
    <row r="390" spans="1:1" x14ac:dyDescent="0.45">
      <c r="A390" t="s">
        <v>32</v>
      </c>
    </row>
    <row r="391" spans="1:1" x14ac:dyDescent="0.45">
      <c r="A391" t="s">
        <v>50</v>
      </c>
    </row>
    <row r="392" spans="1:1" x14ac:dyDescent="0.45">
      <c r="A392" t="s">
        <v>96</v>
      </c>
    </row>
    <row r="393" spans="1:1" x14ac:dyDescent="0.45">
      <c r="A393" t="s">
        <v>32</v>
      </c>
    </row>
    <row r="394" spans="1:1" x14ac:dyDescent="0.45">
      <c r="A394" t="s">
        <v>96</v>
      </c>
    </row>
    <row r="395" spans="1:1" x14ac:dyDescent="0.45">
      <c r="A395" t="s">
        <v>32</v>
      </c>
    </row>
    <row r="396" spans="1:1" x14ac:dyDescent="0.45">
      <c r="A396" t="s">
        <v>50</v>
      </c>
    </row>
    <row r="397" spans="1:1" x14ac:dyDescent="0.45">
      <c r="A397" t="s">
        <v>32</v>
      </c>
    </row>
    <row r="398" spans="1:1" x14ac:dyDescent="0.45">
      <c r="A398" t="s">
        <v>275</v>
      </c>
    </row>
    <row r="399" spans="1:1" x14ac:dyDescent="0.45">
      <c r="A399" t="s">
        <v>86</v>
      </c>
    </row>
    <row r="400" spans="1:1" x14ac:dyDescent="0.45">
      <c r="A400" t="s">
        <v>50</v>
      </c>
    </row>
    <row r="401" spans="1:1" x14ac:dyDescent="0.45">
      <c r="A401" t="s">
        <v>50</v>
      </c>
    </row>
    <row r="402" spans="1:1" x14ac:dyDescent="0.45">
      <c r="A402" t="s">
        <v>245</v>
      </c>
    </row>
    <row r="403" spans="1:1" x14ac:dyDescent="0.45">
      <c r="A403" t="s">
        <v>96</v>
      </c>
    </row>
    <row r="404" spans="1:1" x14ac:dyDescent="0.45">
      <c r="A404" t="s">
        <v>144</v>
      </c>
    </row>
    <row r="405" spans="1:1" x14ac:dyDescent="0.45">
      <c r="A405" t="s">
        <v>50</v>
      </c>
    </row>
    <row r="406" spans="1:1" x14ac:dyDescent="0.45">
      <c r="A406" t="s">
        <v>32</v>
      </c>
    </row>
    <row r="407" spans="1:1" x14ac:dyDescent="0.45">
      <c r="A407" t="s">
        <v>86</v>
      </c>
    </row>
    <row r="408" spans="1:1" x14ac:dyDescent="0.45">
      <c r="A408" t="s">
        <v>32</v>
      </c>
    </row>
    <row r="409" spans="1:1" x14ac:dyDescent="0.45">
      <c r="A409" t="s">
        <v>96</v>
      </c>
    </row>
    <row r="410" spans="1:1" x14ac:dyDescent="0.45">
      <c r="A410" t="s">
        <v>91</v>
      </c>
    </row>
    <row r="411" spans="1:1" x14ac:dyDescent="0.45">
      <c r="A411" t="s">
        <v>32</v>
      </c>
    </row>
    <row r="412" spans="1:1" x14ac:dyDescent="0.45">
      <c r="A412" t="s">
        <v>32</v>
      </c>
    </row>
    <row r="413" spans="1:1" x14ac:dyDescent="0.45">
      <c r="A413" t="s">
        <v>110</v>
      </c>
    </row>
    <row r="414" spans="1:1" x14ac:dyDescent="0.45">
      <c r="A414" t="s">
        <v>86</v>
      </c>
    </row>
    <row r="415" spans="1:1" x14ac:dyDescent="0.45">
      <c r="A415" t="s">
        <v>50</v>
      </c>
    </row>
    <row r="416" spans="1:1" x14ac:dyDescent="0.45">
      <c r="A416" t="s">
        <v>275</v>
      </c>
    </row>
    <row r="417" spans="1:1" x14ac:dyDescent="0.45">
      <c r="A417" t="s">
        <v>275</v>
      </c>
    </row>
    <row r="418" spans="1:1" x14ac:dyDescent="0.45">
      <c r="A418" t="s">
        <v>32</v>
      </c>
    </row>
    <row r="419" spans="1:1" x14ac:dyDescent="0.45">
      <c r="A419" t="s">
        <v>32</v>
      </c>
    </row>
    <row r="420" spans="1:1" x14ac:dyDescent="0.45">
      <c r="A420" t="s">
        <v>32</v>
      </c>
    </row>
    <row r="421" spans="1:1" x14ac:dyDescent="0.45">
      <c r="A421" t="s">
        <v>54</v>
      </c>
    </row>
    <row r="422" spans="1:1" x14ac:dyDescent="0.45">
      <c r="A422" t="s">
        <v>91</v>
      </c>
    </row>
    <row r="423" spans="1:1" x14ac:dyDescent="0.45">
      <c r="A423" t="s">
        <v>38</v>
      </c>
    </row>
    <row r="424" spans="1:1" x14ac:dyDescent="0.45">
      <c r="A424" t="s">
        <v>32</v>
      </c>
    </row>
    <row r="425" spans="1:1" x14ac:dyDescent="0.45">
      <c r="A425" t="s">
        <v>51</v>
      </c>
    </row>
    <row r="426" spans="1:1" x14ac:dyDescent="0.45">
      <c r="A426" t="s">
        <v>32</v>
      </c>
    </row>
    <row r="427" spans="1:1" x14ac:dyDescent="0.45">
      <c r="A427" t="s">
        <v>32</v>
      </c>
    </row>
    <row r="428" spans="1:1" x14ac:dyDescent="0.45">
      <c r="A428" t="s">
        <v>32</v>
      </c>
    </row>
    <row r="429" spans="1:1" x14ac:dyDescent="0.45">
      <c r="A429" t="s">
        <v>50</v>
      </c>
    </row>
    <row r="430" spans="1:1" x14ac:dyDescent="0.45">
      <c r="A430" t="s">
        <v>32</v>
      </c>
    </row>
    <row r="431" spans="1:1" x14ac:dyDescent="0.45">
      <c r="A431" t="s">
        <v>144</v>
      </c>
    </row>
    <row r="432" spans="1:1" x14ac:dyDescent="0.45">
      <c r="A432" t="s">
        <v>32</v>
      </c>
    </row>
    <row r="433" spans="1:1" x14ac:dyDescent="0.45">
      <c r="A433" t="s">
        <v>245</v>
      </c>
    </row>
    <row r="434" spans="1:1" x14ac:dyDescent="0.45">
      <c r="A434" t="s">
        <v>275</v>
      </c>
    </row>
    <row r="435" spans="1:1" x14ac:dyDescent="0.45">
      <c r="A435" t="s">
        <v>110</v>
      </c>
    </row>
    <row r="436" spans="1:1" x14ac:dyDescent="0.45">
      <c r="A436" t="s">
        <v>51</v>
      </c>
    </row>
    <row r="437" spans="1:1" x14ac:dyDescent="0.45">
      <c r="A437" t="s">
        <v>50</v>
      </c>
    </row>
    <row r="438" spans="1:1" x14ac:dyDescent="0.45">
      <c r="A438" t="s">
        <v>54</v>
      </c>
    </row>
    <row r="439" spans="1:1" x14ac:dyDescent="0.45">
      <c r="A439" t="s">
        <v>51</v>
      </c>
    </row>
    <row r="440" spans="1:1" x14ac:dyDescent="0.45">
      <c r="A440" t="s">
        <v>51</v>
      </c>
    </row>
    <row r="441" spans="1:1" x14ac:dyDescent="0.45">
      <c r="A441" t="s">
        <v>54</v>
      </c>
    </row>
    <row r="442" spans="1:1" x14ac:dyDescent="0.45">
      <c r="A442" t="s">
        <v>96</v>
      </c>
    </row>
    <row r="443" spans="1:1" x14ac:dyDescent="0.45">
      <c r="A443" t="s">
        <v>86</v>
      </c>
    </row>
    <row r="444" spans="1:1" x14ac:dyDescent="0.45">
      <c r="A444" t="s">
        <v>277</v>
      </c>
    </row>
    <row r="445" spans="1:1" x14ac:dyDescent="0.45">
      <c r="A445" t="s">
        <v>245</v>
      </c>
    </row>
    <row r="446" spans="1:1" x14ac:dyDescent="0.45">
      <c r="A446" t="s">
        <v>91</v>
      </c>
    </row>
    <row r="447" spans="1:1" x14ac:dyDescent="0.45">
      <c r="A447" t="s">
        <v>96</v>
      </c>
    </row>
    <row r="448" spans="1:1" x14ac:dyDescent="0.45">
      <c r="A448" t="s">
        <v>278</v>
      </c>
    </row>
    <row r="449" spans="1:1" x14ac:dyDescent="0.45">
      <c r="A449" t="s">
        <v>54</v>
      </c>
    </row>
    <row r="450" spans="1:1" x14ac:dyDescent="0.45">
      <c r="A450" t="s">
        <v>54</v>
      </c>
    </row>
    <row r="451" spans="1:1" x14ac:dyDescent="0.45">
      <c r="A451" t="s">
        <v>110</v>
      </c>
    </row>
    <row r="452" spans="1:1" x14ac:dyDescent="0.45">
      <c r="A452" t="s">
        <v>50</v>
      </c>
    </row>
    <row r="453" spans="1:1" x14ac:dyDescent="0.45">
      <c r="A453" t="s">
        <v>275</v>
      </c>
    </row>
    <row r="454" spans="1:1" x14ac:dyDescent="0.45">
      <c r="A454" t="s">
        <v>245</v>
      </c>
    </row>
    <row r="455" spans="1:1" x14ac:dyDescent="0.45">
      <c r="A455" t="s">
        <v>96</v>
      </c>
    </row>
    <row r="456" spans="1:1" x14ac:dyDescent="0.45">
      <c r="A456" t="s">
        <v>96</v>
      </c>
    </row>
    <row r="457" spans="1:1" x14ac:dyDescent="0.45">
      <c r="A457" t="s">
        <v>91</v>
      </c>
    </row>
    <row r="458" spans="1:1" x14ac:dyDescent="0.45">
      <c r="A458" t="s">
        <v>277</v>
      </c>
    </row>
    <row r="459" spans="1:1" x14ac:dyDescent="0.45">
      <c r="A459" t="s">
        <v>277</v>
      </c>
    </row>
    <row r="460" spans="1:1" x14ac:dyDescent="0.45">
      <c r="A460" t="s">
        <v>96</v>
      </c>
    </row>
    <row r="461" spans="1:1" x14ac:dyDescent="0.45">
      <c r="A461" t="s">
        <v>96</v>
      </c>
    </row>
    <row r="462" spans="1:1" x14ac:dyDescent="0.45">
      <c r="A462" t="s">
        <v>51</v>
      </c>
    </row>
    <row r="463" spans="1:1" x14ac:dyDescent="0.45">
      <c r="A463" t="s">
        <v>96</v>
      </c>
    </row>
    <row r="464" spans="1:1" x14ac:dyDescent="0.45">
      <c r="A464" t="s">
        <v>51</v>
      </c>
    </row>
    <row r="465" spans="1:1" x14ac:dyDescent="0.45">
      <c r="A465" t="s">
        <v>50</v>
      </c>
    </row>
    <row r="466" spans="1:1" x14ac:dyDescent="0.45">
      <c r="A466" t="s">
        <v>50</v>
      </c>
    </row>
    <row r="467" spans="1:1" x14ac:dyDescent="0.45">
      <c r="A467" t="s">
        <v>86</v>
      </c>
    </row>
    <row r="468" spans="1:1" x14ac:dyDescent="0.45">
      <c r="A468" t="s">
        <v>50</v>
      </c>
    </row>
    <row r="469" spans="1:1" x14ac:dyDescent="0.45">
      <c r="A469" t="s">
        <v>54</v>
      </c>
    </row>
    <row r="470" spans="1:1" x14ac:dyDescent="0.45">
      <c r="A470" t="s">
        <v>277</v>
      </c>
    </row>
    <row r="471" spans="1:1" x14ac:dyDescent="0.45">
      <c r="A471" t="s">
        <v>91</v>
      </c>
    </row>
    <row r="472" spans="1:1" x14ac:dyDescent="0.45">
      <c r="A472" t="s">
        <v>280</v>
      </c>
    </row>
    <row r="473" spans="1:1" x14ac:dyDescent="0.45">
      <c r="A473" t="s">
        <v>245</v>
      </c>
    </row>
    <row r="474" spans="1:1" x14ac:dyDescent="0.45">
      <c r="A474" t="s">
        <v>280</v>
      </c>
    </row>
    <row r="475" spans="1:1" x14ac:dyDescent="0.45">
      <c r="A475" t="s">
        <v>96</v>
      </c>
    </row>
    <row r="476" spans="1:1" x14ac:dyDescent="0.45">
      <c r="A476" t="s">
        <v>86</v>
      </c>
    </row>
    <row r="477" spans="1:1" x14ac:dyDescent="0.45">
      <c r="A477" t="s">
        <v>275</v>
      </c>
    </row>
    <row r="478" spans="1:1" x14ac:dyDescent="0.45">
      <c r="A478" t="s">
        <v>275</v>
      </c>
    </row>
    <row r="479" spans="1:1" x14ac:dyDescent="0.45">
      <c r="A479" t="s">
        <v>245</v>
      </c>
    </row>
    <row r="480" spans="1:1" x14ac:dyDescent="0.45">
      <c r="A480" t="s">
        <v>275</v>
      </c>
    </row>
    <row r="481" spans="1:1" x14ac:dyDescent="0.45">
      <c r="A481" t="s">
        <v>275</v>
      </c>
    </row>
    <row r="482" spans="1:1" x14ac:dyDescent="0.45">
      <c r="A482" t="s">
        <v>91</v>
      </c>
    </row>
    <row r="483" spans="1:1" x14ac:dyDescent="0.45">
      <c r="A483" t="s">
        <v>91</v>
      </c>
    </row>
    <row r="484" spans="1:1" x14ac:dyDescent="0.45">
      <c r="A484" t="s">
        <v>91</v>
      </c>
    </row>
    <row r="485" spans="1:1" x14ac:dyDescent="0.45">
      <c r="A485" t="s">
        <v>278</v>
      </c>
    </row>
    <row r="486" spans="1:1" x14ac:dyDescent="0.45">
      <c r="A486" t="s">
        <v>245</v>
      </c>
    </row>
    <row r="487" spans="1:1" x14ac:dyDescent="0.45">
      <c r="A487" t="s">
        <v>96</v>
      </c>
    </row>
    <row r="488" spans="1:1" x14ac:dyDescent="0.45">
      <c r="A488" t="s">
        <v>144</v>
      </c>
    </row>
    <row r="489" spans="1:1" x14ac:dyDescent="0.45">
      <c r="A489" t="s">
        <v>277</v>
      </c>
    </row>
    <row r="490" spans="1:1" x14ac:dyDescent="0.45">
      <c r="A490" t="s">
        <v>280</v>
      </c>
    </row>
    <row r="491" spans="1:1" x14ac:dyDescent="0.45">
      <c r="A491" t="s">
        <v>280</v>
      </c>
    </row>
    <row r="492" spans="1:1" x14ac:dyDescent="0.45">
      <c r="A492" t="s">
        <v>96</v>
      </c>
    </row>
    <row r="493" spans="1:1" x14ac:dyDescent="0.45">
      <c r="A493" t="s">
        <v>54</v>
      </c>
    </row>
    <row r="494" spans="1:1" x14ac:dyDescent="0.45">
      <c r="A494" t="s">
        <v>280</v>
      </c>
    </row>
    <row r="495" spans="1:1" x14ac:dyDescent="0.45">
      <c r="A495" t="s">
        <v>275</v>
      </c>
    </row>
    <row r="496" spans="1:1" x14ac:dyDescent="0.45">
      <c r="A496" t="s">
        <v>54</v>
      </c>
    </row>
    <row r="497" spans="1:1" x14ac:dyDescent="0.45">
      <c r="A497" t="s">
        <v>54</v>
      </c>
    </row>
    <row r="498" spans="1:1" x14ac:dyDescent="0.45">
      <c r="A498" t="s">
        <v>277</v>
      </c>
    </row>
    <row r="499" spans="1:1" x14ac:dyDescent="0.45">
      <c r="A499" t="s">
        <v>51</v>
      </c>
    </row>
    <row r="500" spans="1:1" x14ac:dyDescent="0.45">
      <c r="A500" t="s">
        <v>254</v>
      </c>
    </row>
    <row r="501" spans="1:1" x14ac:dyDescent="0.45">
      <c r="A501" t="s">
        <v>280</v>
      </c>
    </row>
    <row r="502" spans="1:1" x14ac:dyDescent="0.45">
      <c r="A502" t="s">
        <v>110</v>
      </c>
    </row>
  </sheetData>
  <phoneticPr fontId="18"/>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87"/>
  <sheetViews>
    <sheetView topLeftCell="A61" workbookViewId="0">
      <selection activeCell="B84" sqref="B84"/>
    </sheetView>
  </sheetViews>
  <sheetFormatPr defaultRowHeight="18" x14ac:dyDescent="0.45"/>
  <cols>
    <col min="1" max="5" width="29.59765625" customWidth="1"/>
  </cols>
  <sheetData>
    <row r="2" spans="1:1" x14ac:dyDescent="0.45">
      <c r="A2" t="s">
        <v>64</v>
      </c>
    </row>
    <row r="3" spans="1:1" x14ac:dyDescent="0.45">
      <c r="A3" t="s">
        <v>64</v>
      </c>
    </row>
    <row r="4" spans="1:1" x14ac:dyDescent="0.45">
      <c r="A4" t="s">
        <v>64</v>
      </c>
    </row>
    <row r="5" spans="1:1" x14ac:dyDescent="0.45">
      <c r="A5" t="s">
        <v>73</v>
      </c>
    </row>
    <row r="6" spans="1:1" x14ac:dyDescent="0.45">
      <c r="A6" t="s">
        <v>73</v>
      </c>
    </row>
    <row r="7" spans="1:1" x14ac:dyDescent="0.45">
      <c r="A7" t="s">
        <v>49</v>
      </c>
    </row>
    <row r="8" spans="1:1" x14ac:dyDescent="0.45">
      <c r="A8" t="s">
        <v>49</v>
      </c>
    </row>
    <row r="9" spans="1:1" x14ac:dyDescent="0.45">
      <c r="A9" t="s">
        <v>64</v>
      </c>
    </row>
    <row r="10" spans="1:1" x14ac:dyDescent="0.45">
      <c r="A10" t="s">
        <v>73</v>
      </c>
    </row>
    <row r="11" spans="1:1" x14ac:dyDescent="0.45">
      <c r="A11" t="s">
        <v>64</v>
      </c>
    </row>
    <row r="12" spans="1:1" x14ac:dyDescent="0.45">
      <c r="A12" t="s">
        <v>98</v>
      </c>
    </row>
    <row r="13" spans="1:1" x14ac:dyDescent="0.45">
      <c r="A13" t="s">
        <v>64</v>
      </c>
    </row>
    <row r="14" spans="1:1" x14ac:dyDescent="0.45">
      <c r="A14" t="s">
        <v>98</v>
      </c>
    </row>
    <row r="15" spans="1:1" x14ac:dyDescent="0.45">
      <c r="A15" t="s">
        <v>73</v>
      </c>
    </row>
    <row r="16" spans="1:1" x14ac:dyDescent="0.45">
      <c r="A16" t="s">
        <v>49</v>
      </c>
    </row>
    <row r="17" spans="1:1" x14ac:dyDescent="0.45">
      <c r="A17" t="s">
        <v>49</v>
      </c>
    </row>
    <row r="18" spans="1:1" x14ac:dyDescent="0.45">
      <c r="A18" t="s">
        <v>98</v>
      </c>
    </row>
    <row r="19" spans="1:1" x14ac:dyDescent="0.45">
      <c r="A19" t="s">
        <v>98</v>
      </c>
    </row>
    <row r="20" spans="1:1" x14ac:dyDescent="0.45">
      <c r="A20" t="s">
        <v>73</v>
      </c>
    </row>
    <row r="21" spans="1:1" x14ac:dyDescent="0.45">
      <c r="A21" t="s">
        <v>49</v>
      </c>
    </row>
    <row r="22" spans="1:1" x14ac:dyDescent="0.45">
      <c r="A22" t="s">
        <v>73</v>
      </c>
    </row>
    <row r="23" spans="1:1" x14ac:dyDescent="0.45">
      <c r="A23" t="s">
        <v>98</v>
      </c>
    </row>
    <row r="24" spans="1:1" x14ac:dyDescent="0.45">
      <c r="A24" t="s">
        <v>98</v>
      </c>
    </row>
    <row r="25" spans="1:1" x14ac:dyDescent="0.45">
      <c r="A25" t="s">
        <v>49</v>
      </c>
    </row>
    <row r="26" spans="1:1" x14ac:dyDescent="0.45">
      <c r="A26" t="s">
        <v>98</v>
      </c>
    </row>
    <row r="27" spans="1:1" x14ac:dyDescent="0.45">
      <c r="A27" t="s">
        <v>49</v>
      </c>
    </row>
    <row r="28" spans="1:1" x14ac:dyDescent="0.45">
      <c r="A28" t="s">
        <v>98</v>
      </c>
    </row>
    <row r="29" spans="1:1" x14ac:dyDescent="0.45">
      <c r="A29" t="s">
        <v>98</v>
      </c>
    </row>
    <row r="31" spans="1:1" x14ac:dyDescent="0.45">
      <c r="A31" t="s">
        <v>32</v>
      </c>
    </row>
    <row r="32" spans="1:1" x14ac:dyDescent="0.45">
      <c r="A32" t="s">
        <v>50</v>
      </c>
    </row>
    <row r="33" spans="1:1" x14ac:dyDescent="0.45">
      <c r="A33" t="s">
        <v>32</v>
      </c>
    </row>
    <row r="34" spans="1:1" x14ac:dyDescent="0.45">
      <c r="A34" t="s">
        <v>50</v>
      </c>
    </row>
    <row r="35" spans="1:1" x14ac:dyDescent="0.45">
      <c r="A35" t="s">
        <v>32</v>
      </c>
    </row>
    <row r="36" spans="1:1" x14ac:dyDescent="0.45">
      <c r="A36" t="s">
        <v>50</v>
      </c>
    </row>
    <row r="37" spans="1:1" x14ac:dyDescent="0.45">
      <c r="A37" t="s">
        <v>32</v>
      </c>
    </row>
    <row r="38" spans="1:1" x14ac:dyDescent="0.45">
      <c r="A38" t="s">
        <v>50</v>
      </c>
    </row>
    <row r="39" spans="1:1" x14ac:dyDescent="0.45">
      <c r="A39" t="s">
        <v>50</v>
      </c>
    </row>
    <row r="40" spans="1:1" x14ac:dyDescent="0.45">
      <c r="A40" t="s">
        <v>32</v>
      </c>
    </row>
    <row r="41" spans="1:1" x14ac:dyDescent="0.45">
      <c r="A41" t="s">
        <v>51</v>
      </c>
    </row>
    <row r="42" spans="1:1" x14ac:dyDescent="0.45">
      <c r="A42" t="s">
        <v>275</v>
      </c>
    </row>
    <row r="43" spans="1:1" x14ac:dyDescent="0.45">
      <c r="A43" t="s">
        <v>96</v>
      </c>
    </row>
    <row r="44" spans="1:1" x14ac:dyDescent="0.45">
      <c r="A44" t="s">
        <v>275</v>
      </c>
    </row>
    <row r="45" spans="1:1" x14ac:dyDescent="0.45">
      <c r="A45" t="s">
        <v>50</v>
      </c>
    </row>
    <row r="46" spans="1:1" x14ac:dyDescent="0.45">
      <c r="A46" t="s">
        <v>96</v>
      </c>
    </row>
    <row r="47" spans="1:1" x14ac:dyDescent="0.45">
      <c r="A47" t="s">
        <v>50</v>
      </c>
    </row>
    <row r="48" spans="1:1" x14ac:dyDescent="0.45">
      <c r="A48" t="s">
        <v>91</v>
      </c>
    </row>
    <row r="49" spans="1:1" x14ac:dyDescent="0.45">
      <c r="A49" t="s">
        <v>91</v>
      </c>
    </row>
    <row r="50" spans="1:1" x14ac:dyDescent="0.45">
      <c r="A50" t="s">
        <v>278</v>
      </c>
    </row>
    <row r="51" spans="1:1" x14ac:dyDescent="0.45">
      <c r="A51" t="s">
        <v>54</v>
      </c>
    </row>
    <row r="52" spans="1:1" x14ac:dyDescent="0.45">
      <c r="A52" t="s">
        <v>91</v>
      </c>
    </row>
    <row r="53" spans="1:1" x14ac:dyDescent="0.45">
      <c r="A53" t="s">
        <v>280</v>
      </c>
    </row>
    <row r="54" spans="1:1" x14ac:dyDescent="0.45">
      <c r="A54" t="s">
        <v>280</v>
      </c>
    </row>
    <row r="55" spans="1:1" x14ac:dyDescent="0.45">
      <c r="A55" t="s">
        <v>86</v>
      </c>
    </row>
    <row r="56" spans="1:1" x14ac:dyDescent="0.45">
      <c r="A56" t="s">
        <v>96</v>
      </c>
    </row>
    <row r="57" spans="1:1" x14ac:dyDescent="0.45">
      <c r="A57" t="s">
        <v>54</v>
      </c>
    </row>
    <row r="58" spans="1:1" x14ac:dyDescent="0.45">
      <c r="A58" t="s">
        <v>245</v>
      </c>
    </row>
    <row r="59" spans="1:1" x14ac:dyDescent="0.45">
      <c r="A59" t="s">
        <v>277</v>
      </c>
    </row>
    <row r="61" spans="1:1" x14ac:dyDescent="0.45">
      <c r="A61" t="s">
        <v>32</v>
      </c>
    </row>
    <row r="62" spans="1:1" x14ac:dyDescent="0.45">
      <c r="A62" t="s">
        <v>50</v>
      </c>
    </row>
    <row r="63" spans="1:1" x14ac:dyDescent="0.45">
      <c r="A63" t="s">
        <v>32</v>
      </c>
    </row>
    <row r="64" spans="1:1" x14ac:dyDescent="0.45">
      <c r="A64" t="s">
        <v>50</v>
      </c>
    </row>
    <row r="65" spans="1:1" x14ac:dyDescent="0.45">
      <c r="A65" t="s">
        <v>50</v>
      </c>
    </row>
    <row r="66" spans="1:1" x14ac:dyDescent="0.45">
      <c r="A66" t="s">
        <v>32</v>
      </c>
    </row>
    <row r="67" spans="1:1" x14ac:dyDescent="0.45">
      <c r="A67" t="s">
        <v>32</v>
      </c>
    </row>
    <row r="68" spans="1:1" x14ac:dyDescent="0.45">
      <c r="A68" t="s">
        <v>50</v>
      </c>
    </row>
    <row r="69" spans="1:1" x14ac:dyDescent="0.45">
      <c r="A69" t="s">
        <v>91</v>
      </c>
    </row>
    <row r="70" spans="1:1" x14ac:dyDescent="0.45">
      <c r="A70" t="s">
        <v>96</v>
      </c>
    </row>
    <row r="71" spans="1:1" x14ac:dyDescent="0.45">
      <c r="A71" t="s">
        <v>144</v>
      </c>
    </row>
    <row r="72" spans="1:1" x14ac:dyDescent="0.45">
      <c r="A72" t="s">
        <v>275</v>
      </c>
    </row>
    <row r="73" spans="1:1" x14ac:dyDescent="0.45">
      <c r="A73" t="s">
        <v>96</v>
      </c>
    </row>
    <row r="74" spans="1:1" x14ac:dyDescent="0.45">
      <c r="A74" t="s">
        <v>91</v>
      </c>
    </row>
    <row r="75" spans="1:1" x14ac:dyDescent="0.45">
      <c r="A75" t="s">
        <v>96</v>
      </c>
    </row>
    <row r="76" spans="1:1" x14ac:dyDescent="0.45">
      <c r="A76" t="s">
        <v>280</v>
      </c>
    </row>
    <row r="77" spans="1:1" x14ac:dyDescent="0.45">
      <c r="A77" t="s">
        <v>280</v>
      </c>
    </row>
    <row r="78" spans="1:1" x14ac:dyDescent="0.45">
      <c r="A78" t="s">
        <v>91</v>
      </c>
    </row>
    <row r="79" spans="1:1" x14ac:dyDescent="0.45">
      <c r="A79" t="s">
        <v>277</v>
      </c>
    </row>
    <row r="80" spans="1:1" x14ac:dyDescent="0.45">
      <c r="A80" t="s">
        <v>275</v>
      </c>
    </row>
    <row r="81" spans="1:1" x14ac:dyDescent="0.45">
      <c r="A81" t="s">
        <v>110</v>
      </c>
    </row>
    <row r="82" spans="1:1" x14ac:dyDescent="0.45">
      <c r="A82" t="s">
        <v>54</v>
      </c>
    </row>
    <row r="83" spans="1:1" x14ac:dyDescent="0.45">
      <c r="A83" t="s">
        <v>275</v>
      </c>
    </row>
    <row r="84" spans="1:1" x14ac:dyDescent="0.45">
      <c r="A84" t="s">
        <v>86</v>
      </c>
    </row>
    <row r="85" spans="1:1" x14ac:dyDescent="0.45">
      <c r="A85" t="s">
        <v>54</v>
      </c>
    </row>
    <row r="86" spans="1:1" x14ac:dyDescent="0.45">
      <c r="A86" t="s">
        <v>54</v>
      </c>
    </row>
    <row r="87" spans="1:1" x14ac:dyDescent="0.45">
      <c r="A87" t="s">
        <v>51</v>
      </c>
    </row>
  </sheetData>
  <phoneticPr fontId="1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総合（生データ）</vt:lpstr>
      <vt:lpstr>矢総公園（生データ）</vt:lpstr>
      <vt:lpstr>ツインパーク（生データ）</vt:lpstr>
      <vt:lpstr>矢総公園（集計用）</vt:lpstr>
      <vt:lpstr>ツインパーク（集計用）</vt:lpstr>
      <vt:lpstr>矢総公園（作業用）</vt:lpstr>
      <vt:lpstr>ツインパーク（作業用）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Yuta Inami</dc:creator>
  <cp:lastModifiedBy>Administrator</cp:lastModifiedBy>
  <dcterms:created xsi:type="dcterms:W3CDTF">2022-10-12T02:11:58Z</dcterms:created>
  <dcterms:modified xsi:type="dcterms:W3CDTF">2022-11-28T02:18:58Z</dcterms:modified>
</cp:coreProperties>
</file>