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2120" windowHeight="9120" activeTab="0"/>
  </bookViews>
  <sheets>
    <sheet name="事業者申請用 (入力用)" sheetId="1" r:id="rId1"/>
    <sheet name="事業者申請用 (記載例)" sheetId="2" r:id="rId2"/>
    <sheet name="研修名一覧" sheetId="3" r:id="rId3"/>
  </sheets>
  <definedNames>
    <definedName name="_xlnm.Print_Area" localSheetId="1">'事業者申請用 (記載例)'!$A$1:$H$33</definedName>
    <definedName name="_xlnm.Print_Area" localSheetId="0">'事業者申請用 (入力用)'!$A$1:$H$33</definedName>
    <definedName name="_xlnm.Print_Titles" localSheetId="1">'事業者申請用 (記載例)'!$15:$15</definedName>
    <definedName name="_xlnm.Print_Titles" localSheetId="0">'事業者申請用 (入力用)'!$15:$15</definedName>
  </definedNames>
  <calcPr fullCalcOnLoad="1"/>
</workbook>
</file>

<file path=xl/sharedStrings.xml><?xml version="1.0" encoding="utf-8"?>
<sst xmlns="http://schemas.openxmlformats.org/spreadsheetml/2006/main" count="128" uniqueCount="49">
  <si>
    <t>連番</t>
  </si>
  <si>
    <t>研修・試験の名称</t>
  </si>
  <si>
    <t>常勤</t>
  </si>
  <si>
    <t>非常勤</t>
  </si>
  <si>
    <t>介護職員</t>
  </si>
  <si>
    <t>看護職員</t>
  </si>
  <si>
    <t>サービス提供責任者</t>
  </si>
  <si>
    <t>生活相談員</t>
  </si>
  <si>
    <t>機能訓練指導員</t>
  </si>
  <si>
    <t>計画作成担当者</t>
  </si>
  <si>
    <t>管理者</t>
  </si>
  <si>
    <t>介護職員初任者研修</t>
  </si>
  <si>
    <t>介護支援専門員実務研修受講試験</t>
  </si>
  <si>
    <t>介護支援専門員実務研修</t>
  </si>
  <si>
    <t>介護支援専門員実務研修</t>
  </si>
  <si>
    <t>主任介護支援専門員</t>
  </si>
  <si>
    <t>ア</t>
  </si>
  <si>
    <t>イ　※１</t>
  </si>
  <si>
    <t>ウ　※２</t>
  </si>
  <si>
    <t>受講者等（被雇用者）の氏名</t>
  </si>
  <si>
    <t>補助金交付申請額（円）</t>
  </si>
  <si>
    <t>自己負担額（円）</t>
  </si>
  <si>
    <t>研修・受験費用総額（円）</t>
  </si>
  <si>
    <t>補助金交付対象額（円）</t>
  </si>
  <si>
    <t>事業者負担額（円）</t>
  </si>
  <si>
    <t>認知症介護実践者研修</t>
  </si>
  <si>
    <t>エ　※３</t>
  </si>
  <si>
    <t>※１　イ＝アの額×1/2（１円未満切り捨て）</t>
  </si>
  <si>
    <t>※セルが黄色の欄は入力必要、セルが水色の欄は自動入力</t>
  </si>
  <si>
    <t>※３　エ＝ウの額の合計</t>
  </si>
  <si>
    <t>※２　イの額または50,000円（交付上限額）のいずれか少ない方を表示</t>
  </si>
  <si>
    <t>被雇用者
（フリガナ）
氏名</t>
  </si>
  <si>
    <t>（アンジョウ　イチロウ）
安城　一郎</t>
  </si>
  <si>
    <t>（アンジョウ　ジロウ）
安城　二郎</t>
  </si>
  <si>
    <t>（アンジョウ　サブロウ）
安城　三郎</t>
  </si>
  <si>
    <t>補助金交付額の1/2（円）</t>
  </si>
  <si>
    <t>補助金交付額の1/2（円）</t>
  </si>
  <si>
    <t>（カブシキガイシャ　アンジョウ）
株式会社　安城</t>
  </si>
  <si>
    <t>（アンジョウ　イチロウ）
安城　一郎</t>
  </si>
  <si>
    <t>（アンジョウ　サブロウ）
安城　四郎</t>
  </si>
  <si>
    <t>※２　ウ＝イの額または50,000円（交付上限額）のいずれか少ない方</t>
  </si>
  <si>
    <t>１　代表申請者（事業者）欄</t>
  </si>
  <si>
    <t>２　同時申請者欄（被雇用者も費用の一部を負担している場合は以下欄にもご記入ください）</t>
  </si>
  <si>
    <t>エ欄の額を、申請書「２、同時申請者」欄の「補助金交付申請額」に転記してください。</t>
  </si>
  <si>
    <t>エ欄の額を、申請書「１、代表申請者」欄の「補助金交付申請額」に転記してください。</t>
  </si>
  <si>
    <t>氏名</t>
  </si>
  <si>
    <t>（フリガナ）
氏名</t>
  </si>
  <si>
    <t>（フリガナ）
氏名</t>
  </si>
  <si>
    <t>受講研修等一覧表（申請者が事業者、雇用されている人の両方である場合）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</si>
</sst>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_);[Red]\(#,##0.000\)"/>
    <numFmt numFmtId="185" formatCode="#,##0.0_);[Red]\(#,##0.0\)"/>
    <numFmt numFmtId="186" formatCode="mmm\-yyyy"/>
    <numFmt numFmtId="187" formatCode="#,##0&quot;円&quot;"/>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_);[Red]\(#,##0\)"/>
    <numFmt numFmtId="194" formatCode="#,##0_ "/>
  </numFmts>
  <fonts count="40">
    <font>
      <sz val="11"/>
      <name val="ＭＳ Ｐゴシック"/>
      <family val="3"/>
    </font>
    <font>
      <sz val="6"/>
      <name val="ＭＳ Ｐゴシック"/>
      <family val="3"/>
    </font>
    <font>
      <sz val="14"/>
      <name val="ＭＳ Ｐゴシック"/>
      <family val="3"/>
    </font>
    <font>
      <sz val="16"/>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medium"/>
      <top style="medium"/>
      <bottom style="thin"/>
    </border>
    <border>
      <left style="thin"/>
      <right style="thin"/>
      <top style="thin"/>
      <bottom style="medium"/>
    </border>
    <border>
      <left>
        <color indexed="63"/>
      </left>
      <right style="medium"/>
      <top style="medium"/>
      <bottom>
        <color indexed="63"/>
      </bottom>
    </border>
    <border>
      <left style="thin"/>
      <right style="thin"/>
      <top style="thick"/>
      <bottom style="thin"/>
    </border>
    <border>
      <left style="thin"/>
      <right style="thin"/>
      <top style="thin"/>
      <bottom style="thick"/>
    </border>
    <border>
      <left>
        <color indexed="63"/>
      </left>
      <right>
        <color indexed="63"/>
      </right>
      <top style="thick"/>
      <bottom>
        <color indexed="63"/>
      </bottom>
    </border>
    <border>
      <left style="medium"/>
      <right style="thin"/>
      <top style="medium"/>
      <bottom>
        <color indexed="63"/>
      </bottom>
    </border>
    <border>
      <left style="thin"/>
      <right style="thin"/>
      <top style="medium"/>
      <bottom>
        <color indexed="63"/>
      </bottom>
    </border>
    <border>
      <left style="medium"/>
      <right style="thin"/>
      <top style="thick"/>
      <bottom style="thin"/>
    </border>
    <border>
      <left style="medium"/>
      <right style="thin"/>
      <top style="thin"/>
      <bottom style="thin"/>
    </border>
    <border>
      <left style="medium"/>
      <right style="thin"/>
      <top style="thin"/>
      <bottom style="medium"/>
    </border>
    <border>
      <left style="thin"/>
      <right style="thin"/>
      <top style="thick"/>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thick"/>
      <bottom style="thin"/>
    </border>
    <border>
      <left>
        <color indexed="63"/>
      </left>
      <right style="medium"/>
      <top style="thin"/>
      <bottom style="thin"/>
    </border>
    <border>
      <left>
        <color indexed="63"/>
      </left>
      <right style="medium"/>
      <top style="thin"/>
      <bottom style="medium"/>
    </border>
    <border>
      <left style="medium"/>
      <right style="thin"/>
      <top style="thin"/>
      <bottom style="thick"/>
    </border>
    <border>
      <left style="thin"/>
      <right style="thin"/>
      <top>
        <color indexed="63"/>
      </top>
      <bottom style="thick"/>
    </border>
    <border>
      <left>
        <color indexed="63"/>
      </left>
      <right style="medium"/>
      <top style="thin"/>
      <bottom style="thick"/>
    </border>
    <border>
      <left style="thin"/>
      <right style="thin"/>
      <top style="thin"/>
      <bottom>
        <color indexed="63"/>
      </bottom>
    </border>
    <border>
      <left style="thin"/>
      <right style="thin"/>
      <top>
        <color indexed="63"/>
      </top>
      <bottom style="thin"/>
    </border>
    <border>
      <left style="medium"/>
      <right style="medium"/>
      <top style="thin"/>
      <bottom style="thin"/>
    </border>
    <border>
      <left style="medium"/>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4">
    <xf numFmtId="0" fontId="0" fillId="0" borderId="0" xfId="0" applyAlignment="1">
      <alignment/>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10"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0" fillId="0" borderId="0" xfId="0" applyFont="1" applyBorder="1" applyAlignment="1">
      <alignment vertical="center" shrinkToFit="1"/>
    </xf>
    <xf numFmtId="0" fontId="0" fillId="0" borderId="10" xfId="0" applyFont="1" applyBorder="1" applyAlignment="1">
      <alignment horizontal="left" vertical="center" wrapText="1"/>
    </xf>
    <xf numFmtId="193" fontId="0" fillId="0" borderId="10" xfId="0" applyNumberFormat="1" applyFont="1" applyBorder="1" applyAlignment="1">
      <alignment horizontal="center" vertical="center"/>
    </xf>
    <xf numFmtId="0" fontId="0" fillId="0" borderId="0" xfId="0" applyFont="1" applyBorder="1" applyAlignment="1">
      <alignment horizontal="center" vertical="center" wrapText="1"/>
    </xf>
    <xf numFmtId="194" fontId="0" fillId="0" borderId="10" xfId="0" applyNumberFormat="1" applyFont="1" applyBorder="1" applyAlignment="1">
      <alignment horizontal="center" vertical="center"/>
    </xf>
    <xf numFmtId="0" fontId="0"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194" fontId="0" fillId="0" borderId="11" xfId="0" applyNumberFormat="1" applyFont="1" applyBorder="1" applyAlignment="1">
      <alignment horizontal="center" vertical="center"/>
    </xf>
    <xf numFmtId="0" fontId="0" fillId="0" borderId="0" xfId="0" applyFont="1" applyBorder="1" applyAlignment="1">
      <alignment vertical="center" wrapText="1"/>
    </xf>
    <xf numFmtId="194" fontId="0" fillId="0" borderId="0" xfId="0" applyNumberFormat="1" applyFont="1" applyBorder="1" applyAlignment="1">
      <alignment horizontal="center" vertical="center"/>
    </xf>
    <xf numFmtId="0" fontId="0" fillId="0" borderId="0" xfId="0" applyFont="1" applyBorder="1" applyAlignment="1">
      <alignment horizontal="left" vertical="center"/>
    </xf>
    <xf numFmtId="0" fontId="3" fillId="0" borderId="0" xfId="0" applyFont="1" applyAlignment="1">
      <alignment vertical="center"/>
    </xf>
    <xf numFmtId="0" fontId="0" fillId="8" borderId="11" xfId="0" applyFont="1" applyFill="1" applyBorder="1" applyAlignment="1">
      <alignment horizontal="center" vertical="center"/>
    </xf>
    <xf numFmtId="193" fontId="0" fillId="8" borderId="11" xfId="0" applyNumberFormat="1" applyFont="1" applyFill="1" applyBorder="1" applyAlignment="1">
      <alignment horizontal="center" vertical="center"/>
    </xf>
    <xf numFmtId="0" fontId="0" fillId="8" borderId="12" xfId="0" applyFont="1" applyFill="1" applyBorder="1" applyAlignment="1">
      <alignment horizontal="center" vertical="center"/>
    </xf>
    <xf numFmtId="0" fontId="0" fillId="0" borderId="13" xfId="0" applyFont="1" applyBorder="1" applyAlignment="1">
      <alignment horizontal="left" vertical="center" wrapText="1"/>
    </xf>
    <xf numFmtId="194" fontId="0" fillId="0" borderId="13" xfId="0" applyNumberFormat="1" applyFont="1" applyBorder="1" applyAlignment="1">
      <alignment horizontal="center" vertical="center"/>
    </xf>
    <xf numFmtId="193" fontId="0" fillId="0" borderId="13" xfId="0" applyNumberFormat="1" applyFont="1" applyBorder="1" applyAlignment="1">
      <alignment horizontal="center" vertical="center"/>
    </xf>
    <xf numFmtId="0" fontId="0" fillId="8" borderId="10" xfId="0" applyFont="1" applyFill="1" applyBorder="1" applyAlignment="1">
      <alignment horizontal="center" vertical="center"/>
    </xf>
    <xf numFmtId="193" fontId="0" fillId="8" borderId="10" xfId="0" applyNumberFormat="1" applyFont="1" applyFill="1" applyBorder="1" applyAlignment="1">
      <alignment horizontal="center" vertical="center"/>
    </xf>
    <xf numFmtId="194" fontId="0" fillId="8" borderId="10" xfId="0" applyNumberFormat="1" applyFont="1" applyFill="1" applyBorder="1" applyAlignment="1">
      <alignment horizontal="center" vertical="center"/>
    </xf>
    <xf numFmtId="0" fontId="0" fillId="0" borderId="0" xfId="0" applyFont="1" applyAlignment="1">
      <alignment horizontal="left" vertical="center"/>
    </xf>
    <xf numFmtId="0" fontId="0" fillId="0" borderId="10" xfId="0" applyFont="1" applyBorder="1" applyAlignment="1">
      <alignment horizontal="center" vertical="center" wrapText="1"/>
    </xf>
    <xf numFmtId="0" fontId="0" fillId="8" borderId="14" xfId="0" applyFont="1" applyFill="1" applyBorder="1" applyAlignment="1">
      <alignment horizontal="center" vertical="center"/>
    </xf>
    <xf numFmtId="0" fontId="0" fillId="0" borderId="15" xfId="0" applyFont="1" applyBorder="1" applyAlignment="1">
      <alignment horizontal="left" vertical="center" wrapText="1"/>
    </xf>
    <xf numFmtId="194" fontId="0" fillId="0" borderId="15" xfId="0" applyNumberFormat="1" applyFont="1" applyBorder="1" applyAlignment="1">
      <alignment horizontal="center" vertical="center"/>
    </xf>
    <xf numFmtId="193" fontId="0" fillId="0" borderId="15" xfId="0" applyNumberFormat="1" applyFont="1" applyBorder="1" applyAlignment="1">
      <alignment horizontal="center" vertical="center"/>
    </xf>
    <xf numFmtId="193" fontId="0" fillId="8" borderId="15" xfId="0" applyNumberFormat="1" applyFont="1" applyFill="1" applyBorder="1" applyAlignment="1">
      <alignment horizontal="center" vertical="center"/>
    </xf>
    <xf numFmtId="0" fontId="0" fillId="0" borderId="16" xfId="0" applyFont="1" applyBorder="1" applyAlignment="1">
      <alignment horizontal="left" vertical="center" wrapText="1"/>
    </xf>
    <xf numFmtId="194" fontId="0" fillId="0" borderId="16" xfId="0" applyNumberFormat="1" applyFont="1" applyBorder="1" applyAlignment="1">
      <alignment horizontal="center" vertical="center"/>
    </xf>
    <xf numFmtId="193" fontId="0" fillId="0" borderId="16" xfId="0" applyNumberFormat="1" applyFont="1" applyBorder="1" applyAlignment="1">
      <alignment horizontal="center" vertical="center"/>
    </xf>
    <xf numFmtId="193" fontId="0" fillId="8" borderId="16" xfId="0" applyNumberFormat="1" applyFont="1" applyFill="1" applyBorder="1" applyAlignment="1">
      <alignment horizontal="center" vertical="center"/>
    </xf>
    <xf numFmtId="0" fontId="0" fillId="0" borderId="16" xfId="0" applyFont="1" applyBorder="1" applyAlignment="1">
      <alignment vertical="center" wrapText="1"/>
    </xf>
    <xf numFmtId="0" fontId="0" fillId="0" borderId="16" xfId="0" applyFont="1" applyBorder="1" applyAlignment="1">
      <alignment vertical="center"/>
    </xf>
    <xf numFmtId="0" fontId="0" fillId="8" borderId="16" xfId="0" applyFont="1" applyFill="1" applyBorder="1" applyAlignment="1">
      <alignment vertical="center"/>
    </xf>
    <xf numFmtId="0" fontId="0" fillId="0" borderId="17" xfId="0" applyBorder="1" applyAlignment="1">
      <alignment horizontal="left"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8" borderId="19" xfId="0" applyFont="1" applyFill="1" applyBorder="1" applyAlignment="1">
      <alignment horizontal="center" vertical="center"/>
    </xf>
    <xf numFmtId="193" fontId="0" fillId="8" borderId="13" xfId="0" applyNumberFormat="1" applyFont="1" applyFill="1" applyBorder="1" applyAlignment="1">
      <alignment horizontal="center" vertical="center"/>
    </xf>
    <xf numFmtId="0" fontId="0" fillId="0" borderId="0" xfId="0" applyFont="1" applyAlignment="1">
      <alignment/>
    </xf>
    <xf numFmtId="0" fontId="4" fillId="0" borderId="0" xfId="0" applyFont="1" applyBorder="1" applyAlignment="1">
      <alignment horizontal="left" vertical="center" wrapText="1"/>
    </xf>
    <xf numFmtId="0" fontId="0" fillId="8" borderId="20" xfId="0" applyFont="1" applyFill="1" applyBorder="1" applyAlignment="1">
      <alignment horizontal="center" vertical="center"/>
    </xf>
    <xf numFmtId="0" fontId="0" fillId="8" borderId="21" xfId="0" applyFont="1" applyFill="1" applyBorder="1" applyAlignment="1">
      <alignment horizontal="center" vertical="center"/>
    </xf>
    <xf numFmtId="0" fontId="0" fillId="8" borderId="22"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93" fontId="0" fillId="8" borderId="26" xfId="0" applyNumberFormat="1" applyFont="1" applyFill="1" applyBorder="1" applyAlignment="1">
      <alignment horizontal="center" vertical="center"/>
    </xf>
    <xf numFmtId="0" fontId="0" fillId="8" borderId="27" xfId="0" applyFont="1" applyFill="1" applyBorder="1" applyAlignment="1">
      <alignment horizontal="center" vertical="center"/>
    </xf>
    <xf numFmtId="0" fontId="0" fillId="8" borderId="28" xfId="0" applyFont="1" applyFill="1" applyBorder="1" applyAlignment="1">
      <alignment horizontal="center" vertical="center"/>
    </xf>
    <xf numFmtId="0" fontId="0" fillId="8" borderId="29" xfId="0" applyFont="1" applyFill="1" applyBorder="1" applyAlignment="1">
      <alignment horizontal="center" vertical="center"/>
    </xf>
    <xf numFmtId="0" fontId="0" fillId="0" borderId="30" xfId="0" applyFont="1" applyBorder="1" applyAlignment="1">
      <alignment horizontal="center" vertical="center"/>
    </xf>
    <xf numFmtId="0" fontId="0" fillId="8" borderId="31" xfId="0" applyFont="1" applyFill="1" applyBorder="1" applyAlignment="1">
      <alignment horizontal="center" vertical="center"/>
    </xf>
    <xf numFmtId="0" fontId="0" fillId="0" borderId="3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194" fontId="0" fillId="8" borderId="34" xfId="0" applyNumberFormat="1" applyFill="1" applyBorder="1" applyAlignment="1">
      <alignment horizontal="center" vertical="center"/>
    </xf>
    <xf numFmtId="0" fontId="0" fillId="8" borderId="34" xfId="0" applyFill="1" applyBorder="1" applyAlignment="1">
      <alignment horizontal="center" vertical="center"/>
    </xf>
    <xf numFmtId="0" fontId="0" fillId="8" borderId="35"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40"/>
  <sheetViews>
    <sheetView tabSelected="1" zoomScaleSheetLayoutView="100" zoomScalePageLayoutView="80" workbookViewId="0" topLeftCell="A1">
      <selection activeCell="F4" sqref="F4"/>
    </sheetView>
  </sheetViews>
  <sheetFormatPr defaultColWidth="9.00390625" defaultRowHeight="13.5"/>
  <cols>
    <col min="1" max="1" width="32.00390625" style="3" customWidth="1"/>
    <col min="2" max="2" width="28.375" style="3" customWidth="1"/>
    <col min="3" max="3" width="26.50390625" style="16" customWidth="1"/>
    <col min="4" max="7" width="22.75390625" style="3" customWidth="1"/>
    <col min="8" max="8" width="22.75390625" style="0" customWidth="1"/>
    <col min="9" max="9" width="9.00390625" style="5" customWidth="1"/>
    <col min="10" max="17" width="9.00390625" style="3" customWidth="1"/>
    <col min="18" max="18" width="9.00390625" style="3" hidden="1" customWidth="1"/>
    <col min="19" max="21" width="0" style="3" hidden="1" customWidth="1"/>
    <col min="22" max="16384" width="9.00390625" style="3" customWidth="1"/>
  </cols>
  <sheetData>
    <row r="1" spans="1:7" ht="18.75">
      <c r="A1" s="25" t="s">
        <v>48</v>
      </c>
      <c r="B1" s="10"/>
      <c r="C1" s="17"/>
      <c r="D1" s="10"/>
      <c r="E1" s="10"/>
      <c r="F1" s="10"/>
      <c r="G1" s="10"/>
    </row>
    <row r="2" spans="3:7" ht="15.75">
      <c r="C2" s="18"/>
      <c r="D2" s="8"/>
      <c r="E2" s="8"/>
      <c r="F2" s="8"/>
      <c r="G2" s="8"/>
    </row>
    <row r="3" spans="1:8" ht="24.75" customHeight="1" thickBot="1">
      <c r="A3" s="9" t="s">
        <v>41</v>
      </c>
      <c r="B3" s="8"/>
      <c r="C3" s="8"/>
      <c r="D3" s="8"/>
      <c r="E3" s="8" t="s">
        <v>16</v>
      </c>
      <c r="F3" s="8" t="s">
        <v>17</v>
      </c>
      <c r="G3" s="8" t="s">
        <v>18</v>
      </c>
      <c r="H3" s="8" t="s">
        <v>26</v>
      </c>
    </row>
    <row r="4" spans="1:20" s="2" customFormat="1" ht="33" customHeight="1">
      <c r="A4" s="19" t="s">
        <v>45</v>
      </c>
      <c r="B4" s="19" t="s">
        <v>19</v>
      </c>
      <c r="C4" s="19" t="s">
        <v>1</v>
      </c>
      <c r="D4" s="20" t="s">
        <v>22</v>
      </c>
      <c r="E4" s="19" t="s">
        <v>24</v>
      </c>
      <c r="F4" s="32" t="s">
        <v>36</v>
      </c>
      <c r="G4" s="26" t="s">
        <v>23</v>
      </c>
      <c r="H4" s="28" t="s">
        <v>20</v>
      </c>
      <c r="I4" s="4"/>
      <c r="R4" s="2" t="s">
        <v>2</v>
      </c>
      <c r="T4" s="3" t="s">
        <v>4</v>
      </c>
    </row>
    <row r="5" spans="1:20" ht="32.25" customHeight="1">
      <c r="A5" s="68" t="s">
        <v>46</v>
      </c>
      <c r="B5" s="36" t="s">
        <v>47</v>
      </c>
      <c r="C5" s="35"/>
      <c r="D5" s="13"/>
      <c r="E5" s="21"/>
      <c r="F5" s="34">
        <f>ROUNDDOWN(E5/2,0)</f>
        <v>0</v>
      </c>
      <c r="G5" s="27">
        <f>IF(F5&lt;50000,F5,50000)</f>
        <v>0</v>
      </c>
      <c r="H5" s="71">
        <f>SUM(G5:G9)</f>
        <v>0</v>
      </c>
      <c r="I5" s="11"/>
      <c r="J5" s="6"/>
      <c r="Q5" s="2"/>
      <c r="R5" s="2" t="s">
        <v>3</v>
      </c>
      <c r="T5" s="3" t="s">
        <v>6</v>
      </c>
    </row>
    <row r="6" spans="1:18" ht="32.25" customHeight="1">
      <c r="A6" s="69"/>
      <c r="B6" s="36"/>
      <c r="C6" s="7"/>
      <c r="D6" s="15"/>
      <c r="E6" s="21"/>
      <c r="F6" s="34">
        <f>ROUNDDOWN(E6/2,0)</f>
        <v>0</v>
      </c>
      <c r="G6" s="27">
        <f>IF(F6&lt;50000,F6,50000)</f>
        <v>0</v>
      </c>
      <c r="H6" s="72"/>
      <c r="I6" s="11"/>
      <c r="J6" s="6"/>
      <c r="Q6" s="2"/>
      <c r="R6" s="2"/>
    </row>
    <row r="7" spans="1:18" ht="32.25" customHeight="1">
      <c r="A7" s="69"/>
      <c r="B7" s="36"/>
      <c r="C7" s="12"/>
      <c r="D7" s="15"/>
      <c r="E7" s="21"/>
      <c r="F7" s="34">
        <f>ROUNDDOWN(E7/2,0)</f>
        <v>0</v>
      </c>
      <c r="G7" s="27">
        <f>IF(F7&lt;50000,F7,50000)</f>
        <v>0</v>
      </c>
      <c r="H7" s="72"/>
      <c r="I7" s="11"/>
      <c r="J7" s="6"/>
      <c r="Q7" s="2"/>
      <c r="R7" s="2"/>
    </row>
    <row r="8" spans="1:18" ht="32.25" customHeight="1">
      <c r="A8" s="69"/>
      <c r="B8" s="36"/>
      <c r="C8" s="7"/>
      <c r="D8" s="15"/>
      <c r="E8" s="21"/>
      <c r="F8" s="34">
        <f>ROUNDDOWN(E8/2,0)</f>
        <v>0</v>
      </c>
      <c r="G8" s="27">
        <f>IF(F8&lt;50000,F8,50000)</f>
        <v>0</v>
      </c>
      <c r="H8" s="72"/>
      <c r="I8" s="11"/>
      <c r="J8" s="6"/>
      <c r="Q8" s="2"/>
      <c r="R8" s="2"/>
    </row>
    <row r="9" spans="1:18" ht="32.25" customHeight="1" thickBot="1">
      <c r="A9" s="70"/>
      <c r="B9" s="1"/>
      <c r="C9" s="7"/>
      <c r="D9" s="15"/>
      <c r="E9" s="21"/>
      <c r="F9" s="34">
        <f>ROUNDDOWN(E9/2,0)</f>
        <v>0</v>
      </c>
      <c r="G9" s="27">
        <f>IF(F9&lt;50000,F9,50000)</f>
        <v>0</v>
      </c>
      <c r="H9" s="73"/>
      <c r="I9" s="11"/>
      <c r="J9" s="6"/>
      <c r="Q9" s="2"/>
      <c r="R9" s="2"/>
    </row>
    <row r="10" spans="1:18" ht="24" customHeight="1">
      <c r="A10" s="24" t="s">
        <v>28</v>
      </c>
      <c r="B10" s="4"/>
      <c r="C10" s="22"/>
      <c r="D10" s="23"/>
      <c r="E10" s="23"/>
      <c r="F10" s="24" t="s">
        <v>27</v>
      </c>
      <c r="G10" s="24"/>
      <c r="H10" s="4"/>
      <c r="I10" s="11"/>
      <c r="J10" s="6"/>
      <c r="Q10" s="2"/>
      <c r="R10" s="2"/>
    </row>
    <row r="11" spans="2:18" ht="22.5" customHeight="1">
      <c r="B11" s="4"/>
      <c r="C11" s="22"/>
      <c r="D11" s="23"/>
      <c r="E11" s="23"/>
      <c r="F11" s="24" t="s">
        <v>30</v>
      </c>
      <c r="G11" s="24"/>
      <c r="H11" s="4"/>
      <c r="I11" s="11"/>
      <c r="J11" s="6"/>
      <c r="Q11" s="2"/>
      <c r="R11" s="2"/>
    </row>
    <row r="12" spans="2:18" ht="23.25" customHeight="1">
      <c r="B12" s="4"/>
      <c r="C12" s="22"/>
      <c r="D12" s="23"/>
      <c r="E12" s="23"/>
      <c r="F12" s="24" t="s">
        <v>29</v>
      </c>
      <c r="G12" s="24"/>
      <c r="H12" s="4"/>
      <c r="I12" s="11"/>
      <c r="J12" s="6"/>
      <c r="Q12" s="2"/>
      <c r="R12" s="2"/>
    </row>
    <row r="13" spans="2:18" ht="33.75" customHeight="1">
      <c r="B13" s="4"/>
      <c r="C13" s="22"/>
      <c r="D13" s="23"/>
      <c r="E13" s="23"/>
      <c r="F13" s="55" t="s">
        <v>44</v>
      </c>
      <c r="G13" s="55"/>
      <c r="H13" s="55"/>
      <c r="I13" s="11"/>
      <c r="J13" s="6"/>
      <c r="Q13" s="2"/>
      <c r="R13" s="2"/>
    </row>
    <row r="14" spans="1:8" ht="24.75" customHeight="1" thickBot="1">
      <c r="A14" s="9" t="s">
        <v>42</v>
      </c>
      <c r="E14" s="8" t="s">
        <v>16</v>
      </c>
      <c r="F14" s="8" t="s">
        <v>17</v>
      </c>
      <c r="G14" s="8" t="s">
        <v>18</v>
      </c>
      <c r="H14" s="8" t="s">
        <v>26</v>
      </c>
    </row>
    <row r="15" spans="1:20" s="2" customFormat="1" ht="39.75" thickBot="1">
      <c r="A15" s="50" t="s">
        <v>0</v>
      </c>
      <c r="B15" s="51" t="s">
        <v>31</v>
      </c>
      <c r="C15" s="51" t="s">
        <v>1</v>
      </c>
      <c r="D15" s="51" t="s">
        <v>22</v>
      </c>
      <c r="E15" s="51" t="s">
        <v>21</v>
      </c>
      <c r="F15" s="52" t="s">
        <v>35</v>
      </c>
      <c r="G15" s="52" t="s">
        <v>23</v>
      </c>
      <c r="H15" s="37" t="s">
        <v>20</v>
      </c>
      <c r="I15" s="4"/>
      <c r="R15" s="2" t="s">
        <v>2</v>
      </c>
      <c r="T15" s="3" t="s">
        <v>4</v>
      </c>
    </row>
    <row r="16" spans="1:20" ht="24.75" customHeight="1" thickTop="1">
      <c r="A16" s="56">
        <v>1</v>
      </c>
      <c r="B16" s="59" t="s">
        <v>47</v>
      </c>
      <c r="C16" s="38"/>
      <c r="D16" s="39"/>
      <c r="E16" s="40"/>
      <c r="F16" s="41">
        <f>ROUNDDOWN(E16/2,0)</f>
        <v>0</v>
      </c>
      <c r="G16" s="41">
        <f>IF(F16&lt;50000,F16,50000)</f>
        <v>0</v>
      </c>
      <c r="H16" s="62">
        <f>SUM(G16:G18)</f>
        <v>0</v>
      </c>
      <c r="I16" s="11"/>
      <c r="J16" s="6"/>
      <c r="Q16" s="2"/>
      <c r="R16" s="2" t="s">
        <v>3</v>
      </c>
      <c r="T16" s="3" t="s">
        <v>6</v>
      </c>
    </row>
    <row r="17" spans="1:20" ht="24.75" customHeight="1">
      <c r="A17" s="57"/>
      <c r="B17" s="60"/>
      <c r="C17" s="24"/>
      <c r="D17" s="13"/>
      <c r="E17" s="13"/>
      <c r="F17" s="33">
        <f aca="true" t="shared" si="0" ref="F17:F30">ROUNDDOWN(E17/2,0)</f>
        <v>0</v>
      </c>
      <c r="G17" s="33">
        <f aca="true" t="shared" si="1" ref="G17:G30">IF(F17&lt;50000,F17,50000)</f>
        <v>0</v>
      </c>
      <c r="H17" s="63"/>
      <c r="Q17" s="2"/>
      <c r="T17" s="3" t="s">
        <v>5</v>
      </c>
    </row>
    <row r="18" spans="1:20" ht="24.75" customHeight="1" thickBot="1">
      <c r="A18" s="65"/>
      <c r="B18" s="66"/>
      <c r="C18" s="42"/>
      <c r="D18" s="43"/>
      <c r="E18" s="44"/>
      <c r="F18" s="45">
        <f t="shared" si="0"/>
        <v>0</v>
      </c>
      <c r="G18" s="45">
        <f t="shared" si="1"/>
        <v>0</v>
      </c>
      <c r="H18" s="67"/>
      <c r="Q18" s="2"/>
      <c r="T18" s="3" t="s">
        <v>7</v>
      </c>
    </row>
    <row r="19" spans="1:20" ht="24.75" customHeight="1" thickTop="1">
      <c r="A19" s="56">
        <v>2</v>
      </c>
      <c r="B19" s="59"/>
      <c r="C19" s="38"/>
      <c r="D19" s="39"/>
      <c r="E19" s="40"/>
      <c r="F19" s="41">
        <f>ROUNDDOWN(E19/2,0)</f>
        <v>0</v>
      </c>
      <c r="G19" s="41">
        <f t="shared" si="1"/>
        <v>0</v>
      </c>
      <c r="H19" s="62">
        <f>SUM(G19:G21)</f>
        <v>0</v>
      </c>
      <c r="Q19" s="2"/>
      <c r="T19" s="3" t="s">
        <v>9</v>
      </c>
    </row>
    <row r="20" spans="1:20" ht="24.75" customHeight="1">
      <c r="A20" s="57"/>
      <c r="B20" s="60"/>
      <c r="C20" s="12"/>
      <c r="D20" s="15"/>
      <c r="E20" s="13"/>
      <c r="F20" s="33">
        <f>ROUNDDOWN(E20/2,0)</f>
        <v>0</v>
      </c>
      <c r="G20" s="33">
        <f t="shared" si="1"/>
        <v>0</v>
      </c>
      <c r="H20" s="63"/>
      <c r="Q20" s="2"/>
      <c r="T20" s="3" t="s">
        <v>8</v>
      </c>
    </row>
    <row r="21" spans="1:20" ht="24.75" customHeight="1" thickBot="1">
      <c r="A21" s="65"/>
      <c r="B21" s="66"/>
      <c r="C21" s="46"/>
      <c r="D21" s="47"/>
      <c r="E21" s="47"/>
      <c r="F21" s="48"/>
      <c r="G21" s="45">
        <f t="shared" si="1"/>
        <v>0</v>
      </c>
      <c r="H21" s="67"/>
      <c r="Q21" s="2"/>
      <c r="T21" s="3" t="s">
        <v>10</v>
      </c>
    </row>
    <row r="22" spans="1:17" ht="24.75" customHeight="1" thickTop="1">
      <c r="A22" s="56">
        <v>3</v>
      </c>
      <c r="B22" s="59"/>
      <c r="C22" s="49"/>
      <c r="D22" s="39"/>
      <c r="E22" s="40"/>
      <c r="F22" s="41">
        <f t="shared" si="0"/>
        <v>0</v>
      </c>
      <c r="G22" s="41">
        <f t="shared" si="1"/>
        <v>0</v>
      </c>
      <c r="H22" s="62">
        <f>SUM(G22:G24)</f>
        <v>0</v>
      </c>
      <c r="Q22" s="2"/>
    </row>
    <row r="23" spans="1:8" ht="24.75" customHeight="1">
      <c r="A23" s="57"/>
      <c r="B23" s="60"/>
      <c r="C23" s="12"/>
      <c r="D23" s="15"/>
      <c r="E23" s="13"/>
      <c r="F23" s="33">
        <f t="shared" si="0"/>
        <v>0</v>
      </c>
      <c r="G23" s="33">
        <f t="shared" si="1"/>
        <v>0</v>
      </c>
      <c r="H23" s="63"/>
    </row>
    <row r="24" spans="1:8" ht="24.75" customHeight="1" thickBot="1">
      <c r="A24" s="65"/>
      <c r="B24" s="66"/>
      <c r="C24" s="42"/>
      <c r="D24" s="43"/>
      <c r="E24" s="44"/>
      <c r="F24" s="45">
        <f t="shared" si="0"/>
        <v>0</v>
      </c>
      <c r="G24" s="45">
        <f t="shared" si="1"/>
        <v>0</v>
      </c>
      <c r="H24" s="67"/>
    </row>
    <row r="25" spans="1:8" ht="24.75" customHeight="1" thickTop="1">
      <c r="A25" s="56">
        <v>4</v>
      </c>
      <c r="B25" s="59"/>
      <c r="C25" s="38"/>
      <c r="D25" s="40"/>
      <c r="E25" s="40"/>
      <c r="F25" s="41">
        <f t="shared" si="0"/>
        <v>0</v>
      </c>
      <c r="G25" s="41">
        <f t="shared" si="1"/>
        <v>0</v>
      </c>
      <c r="H25" s="62">
        <f>SUM(G25:G27)</f>
        <v>0</v>
      </c>
    </row>
    <row r="26" spans="1:8" ht="24.75" customHeight="1">
      <c r="A26" s="57"/>
      <c r="B26" s="60"/>
      <c r="C26" s="12"/>
      <c r="D26" s="15"/>
      <c r="E26" s="13"/>
      <c r="F26" s="33">
        <f t="shared" si="0"/>
        <v>0</v>
      </c>
      <c r="G26" s="33">
        <f t="shared" si="1"/>
        <v>0</v>
      </c>
      <c r="H26" s="63"/>
    </row>
    <row r="27" spans="1:8" ht="24.75" customHeight="1" thickBot="1">
      <c r="A27" s="58"/>
      <c r="B27" s="61"/>
      <c r="C27" s="29"/>
      <c r="D27" s="30"/>
      <c r="E27" s="31"/>
      <c r="F27" s="53">
        <f t="shared" si="0"/>
        <v>0</v>
      </c>
      <c r="G27" s="53">
        <f t="shared" si="1"/>
        <v>0</v>
      </c>
      <c r="H27" s="64"/>
    </row>
    <row r="28" spans="1:8" ht="24.75" customHeight="1" thickTop="1">
      <c r="A28" s="56">
        <v>5</v>
      </c>
      <c r="B28" s="59"/>
      <c r="C28" s="38"/>
      <c r="D28" s="40"/>
      <c r="E28" s="40"/>
      <c r="F28" s="41">
        <f t="shared" si="0"/>
        <v>0</v>
      </c>
      <c r="G28" s="41">
        <f t="shared" si="1"/>
        <v>0</v>
      </c>
      <c r="H28" s="62">
        <f>SUM(G28:G30)</f>
        <v>0</v>
      </c>
    </row>
    <row r="29" spans="1:8" ht="24.75" customHeight="1">
      <c r="A29" s="57"/>
      <c r="B29" s="60"/>
      <c r="C29" s="12"/>
      <c r="D29" s="15"/>
      <c r="E29" s="13"/>
      <c r="F29" s="33">
        <f t="shared" si="0"/>
        <v>0</v>
      </c>
      <c r="G29" s="33">
        <f t="shared" si="1"/>
        <v>0</v>
      </c>
      <c r="H29" s="63"/>
    </row>
    <row r="30" spans="1:8" ht="24.75" customHeight="1" thickBot="1">
      <c r="A30" s="58"/>
      <c r="B30" s="61"/>
      <c r="C30" s="29"/>
      <c r="D30" s="30"/>
      <c r="E30" s="31"/>
      <c r="F30" s="53">
        <f t="shared" si="0"/>
        <v>0</v>
      </c>
      <c r="G30" s="53">
        <f t="shared" si="1"/>
        <v>0</v>
      </c>
      <c r="H30" s="64"/>
    </row>
    <row r="31" spans="1:8" ht="22.5" customHeight="1">
      <c r="A31" s="24" t="s">
        <v>28</v>
      </c>
      <c r="B31" s="4"/>
      <c r="C31" s="14"/>
      <c r="D31" s="4"/>
      <c r="E31" s="4"/>
      <c r="F31" s="24" t="s">
        <v>27</v>
      </c>
      <c r="G31" s="24"/>
      <c r="H31" s="4"/>
    </row>
    <row r="32" spans="1:8" ht="22.5" customHeight="1">
      <c r="A32" s="4"/>
      <c r="B32" s="4"/>
      <c r="C32" s="14"/>
      <c r="D32" s="4"/>
      <c r="E32" s="4"/>
      <c r="F32" s="24" t="s">
        <v>40</v>
      </c>
      <c r="G32" s="24"/>
      <c r="H32" s="4"/>
    </row>
    <row r="33" spans="6:8" ht="22.5" customHeight="1">
      <c r="F33" s="24" t="s">
        <v>29</v>
      </c>
      <c r="G33" s="24"/>
      <c r="H33" s="4"/>
    </row>
    <row r="34" spans="6:8" ht="30" customHeight="1">
      <c r="F34" s="55" t="s">
        <v>43</v>
      </c>
      <c r="G34" s="55"/>
      <c r="H34" s="55"/>
    </row>
    <row r="36" ht="12.75">
      <c r="A36" s="54" t="s">
        <v>11</v>
      </c>
    </row>
    <row r="37" ht="12.75">
      <c r="A37" s="54" t="s">
        <v>12</v>
      </c>
    </row>
    <row r="38" ht="12.75">
      <c r="A38" s="54" t="s">
        <v>14</v>
      </c>
    </row>
    <row r="39" ht="12.75">
      <c r="A39" s="54" t="s">
        <v>15</v>
      </c>
    </row>
    <row r="40" ht="12.75">
      <c r="A40" s="54" t="s">
        <v>25</v>
      </c>
    </row>
  </sheetData>
  <sheetProtection/>
  <mergeCells count="19">
    <mergeCell ref="A5:A9"/>
    <mergeCell ref="H5:H9"/>
    <mergeCell ref="F13:H13"/>
    <mergeCell ref="A16:A18"/>
    <mergeCell ref="B16:B18"/>
    <mergeCell ref="H16:H18"/>
    <mergeCell ref="A19:A21"/>
    <mergeCell ref="B19:B21"/>
    <mergeCell ref="H19:H21"/>
    <mergeCell ref="A22:A24"/>
    <mergeCell ref="B22:B24"/>
    <mergeCell ref="H22:H24"/>
    <mergeCell ref="F34:H34"/>
    <mergeCell ref="A25:A27"/>
    <mergeCell ref="B25:B27"/>
    <mergeCell ref="H25:H27"/>
    <mergeCell ref="A28:A30"/>
    <mergeCell ref="B28:B30"/>
    <mergeCell ref="H28:H30"/>
  </mergeCells>
  <dataValidations count="3">
    <dataValidation type="list" allowBlank="1" showInputMessage="1" showErrorMessage="1" sqref="Q15:R16 Q4:R13 Q17:Q22">
      <formula1>$R$15:$R$16</formula1>
    </dataValidation>
    <dataValidation type="list" allowBlank="1" showInputMessage="1" showErrorMessage="1" sqref="T15:T22 T4:T13">
      <formula1>$T$15:$T$21</formula1>
    </dataValidation>
    <dataValidation type="list" allowBlank="1" showInputMessage="1" showErrorMessage="1" sqref="C5:C9 C16:C30">
      <formula1>$A$36:$A$40</formula1>
    </dataValidation>
  </dataValidations>
  <printOptions horizontalCentered="1"/>
  <pageMargins left="0.7874015748031497" right="0.7874015748031497" top="0.984251968503937" bottom="0.984251968503937" header="0.7086614173228347" footer="0.5118110236220472"/>
  <pageSetup fitToHeight="0" fitToWidth="1" horizontalDpi="600" verticalDpi="600" orientation="landscape" paperSize="9" scale="74" r:id="rId1"/>
  <rowBreaks count="1" manualBreakCount="1">
    <brk id="24" max="6" man="1"/>
  </rowBreaks>
</worksheet>
</file>

<file path=xl/worksheets/sheet2.xml><?xml version="1.0" encoding="utf-8"?>
<worksheet xmlns="http://schemas.openxmlformats.org/spreadsheetml/2006/main" xmlns:r="http://schemas.openxmlformats.org/officeDocument/2006/relationships">
  <sheetPr>
    <pageSetUpPr fitToPage="1"/>
  </sheetPr>
  <dimension ref="A1:T34"/>
  <sheetViews>
    <sheetView zoomScaleSheetLayoutView="100" zoomScalePageLayoutView="80" workbookViewId="0" topLeftCell="A1">
      <selection activeCell="B4" sqref="B4"/>
    </sheetView>
  </sheetViews>
  <sheetFormatPr defaultColWidth="9.00390625" defaultRowHeight="13.5"/>
  <cols>
    <col min="1" max="1" width="32.00390625" style="3" customWidth="1"/>
    <col min="2" max="2" width="28.375" style="3" customWidth="1"/>
    <col min="3" max="3" width="26.50390625" style="16" customWidth="1"/>
    <col min="4" max="7" width="22.75390625" style="3" customWidth="1"/>
    <col min="8" max="8" width="22.75390625" style="0" customWidth="1"/>
    <col min="9" max="9" width="9.00390625" style="5" customWidth="1"/>
    <col min="10" max="17" width="9.00390625" style="3" customWidth="1"/>
    <col min="18" max="18" width="9.00390625" style="3" hidden="1" customWidth="1"/>
    <col min="19" max="21" width="0" style="3" hidden="1" customWidth="1"/>
    <col min="22" max="16384" width="9.00390625" style="3" customWidth="1"/>
  </cols>
  <sheetData>
    <row r="1" spans="1:7" ht="18.75">
      <c r="A1" s="25" t="s">
        <v>48</v>
      </c>
      <c r="B1" s="10"/>
      <c r="C1" s="17"/>
      <c r="D1" s="10"/>
      <c r="E1" s="10"/>
      <c r="F1" s="10"/>
      <c r="G1" s="10"/>
    </row>
    <row r="2" spans="3:7" ht="15.75">
      <c r="C2" s="18"/>
      <c r="D2" s="8"/>
      <c r="E2" s="8"/>
      <c r="F2" s="8"/>
      <c r="G2" s="8"/>
    </row>
    <row r="3" spans="1:8" ht="24.75" customHeight="1" thickBot="1">
      <c r="A3" s="9" t="s">
        <v>41</v>
      </c>
      <c r="B3" s="8"/>
      <c r="C3" s="8"/>
      <c r="D3" s="8"/>
      <c r="E3" s="8" t="s">
        <v>16</v>
      </c>
      <c r="F3" s="8" t="s">
        <v>17</v>
      </c>
      <c r="G3" s="8" t="s">
        <v>18</v>
      </c>
      <c r="H3" s="8" t="s">
        <v>26</v>
      </c>
    </row>
    <row r="4" spans="1:20" s="2" customFormat="1" ht="33" customHeight="1">
      <c r="A4" s="19" t="s">
        <v>45</v>
      </c>
      <c r="B4" s="19" t="s">
        <v>19</v>
      </c>
      <c r="C4" s="19" t="s">
        <v>1</v>
      </c>
      <c r="D4" s="20" t="s">
        <v>22</v>
      </c>
      <c r="E4" s="19" t="s">
        <v>24</v>
      </c>
      <c r="F4" s="32" t="s">
        <v>36</v>
      </c>
      <c r="G4" s="26" t="s">
        <v>23</v>
      </c>
      <c r="H4" s="28" t="s">
        <v>20</v>
      </c>
      <c r="I4" s="4"/>
      <c r="R4" s="2" t="s">
        <v>2</v>
      </c>
      <c r="T4" s="3" t="s">
        <v>4</v>
      </c>
    </row>
    <row r="5" spans="1:20" ht="32.25" customHeight="1">
      <c r="A5" s="68" t="s">
        <v>37</v>
      </c>
      <c r="B5" s="36" t="s">
        <v>38</v>
      </c>
      <c r="C5" s="35" t="s">
        <v>25</v>
      </c>
      <c r="D5" s="13">
        <v>62300</v>
      </c>
      <c r="E5" s="21">
        <v>20000</v>
      </c>
      <c r="F5" s="34">
        <f>ROUNDDOWN(E5/2,0)</f>
        <v>10000</v>
      </c>
      <c r="G5" s="27">
        <f>IF(F5&lt;50000,F5,50000)</f>
        <v>10000</v>
      </c>
      <c r="H5" s="71">
        <f>SUM(G5:G9)</f>
        <v>60449</v>
      </c>
      <c r="I5" s="11"/>
      <c r="J5" s="6"/>
      <c r="Q5" s="2"/>
      <c r="R5" s="2" t="s">
        <v>3</v>
      </c>
      <c r="T5" s="3" t="s">
        <v>6</v>
      </c>
    </row>
    <row r="6" spans="1:18" ht="32.25" customHeight="1">
      <c r="A6" s="69"/>
      <c r="B6" s="36" t="s">
        <v>34</v>
      </c>
      <c r="C6" s="7" t="s">
        <v>15</v>
      </c>
      <c r="D6" s="15">
        <v>55899</v>
      </c>
      <c r="E6" s="21">
        <v>25899</v>
      </c>
      <c r="F6" s="34">
        <f>ROUNDDOWN(E6/2,0)</f>
        <v>12949</v>
      </c>
      <c r="G6" s="27">
        <f>IF(F6&lt;50000,F6,50000)</f>
        <v>12949</v>
      </c>
      <c r="H6" s="72"/>
      <c r="I6" s="11"/>
      <c r="J6" s="6"/>
      <c r="Q6" s="2"/>
      <c r="R6" s="2"/>
    </row>
    <row r="7" spans="1:18" ht="32.25" customHeight="1">
      <c r="A7" s="69"/>
      <c r="B7" s="36" t="s">
        <v>39</v>
      </c>
      <c r="C7" s="12" t="s">
        <v>11</v>
      </c>
      <c r="D7" s="15">
        <v>75000</v>
      </c>
      <c r="E7" s="21">
        <v>75000</v>
      </c>
      <c r="F7" s="34">
        <f>ROUNDDOWN(E7/2,0)</f>
        <v>37500</v>
      </c>
      <c r="G7" s="27">
        <f>IF(F7&lt;50000,F7,50000)</f>
        <v>37500</v>
      </c>
      <c r="H7" s="72"/>
      <c r="I7" s="11"/>
      <c r="J7" s="6"/>
      <c r="Q7" s="2"/>
      <c r="R7" s="2"/>
    </row>
    <row r="8" spans="1:18" ht="32.25" customHeight="1">
      <c r="A8" s="69"/>
      <c r="B8" s="1"/>
      <c r="C8" s="7"/>
      <c r="D8" s="15"/>
      <c r="E8" s="21"/>
      <c r="F8" s="34">
        <f>ROUNDDOWN(E8/2,0)</f>
        <v>0</v>
      </c>
      <c r="G8" s="27">
        <f>IF(F8&lt;50000,F8,50000)</f>
        <v>0</v>
      </c>
      <c r="H8" s="72"/>
      <c r="I8" s="11"/>
      <c r="J8" s="6"/>
      <c r="Q8" s="2"/>
      <c r="R8" s="2"/>
    </row>
    <row r="9" spans="1:18" ht="32.25" customHeight="1" thickBot="1">
      <c r="A9" s="70"/>
      <c r="B9" s="1"/>
      <c r="C9" s="7"/>
      <c r="D9" s="15"/>
      <c r="E9" s="21"/>
      <c r="F9" s="34">
        <f>ROUNDDOWN(E9/2,0)</f>
        <v>0</v>
      </c>
      <c r="G9" s="27">
        <f>IF(F9&lt;50000,F9,50000)</f>
        <v>0</v>
      </c>
      <c r="H9" s="73"/>
      <c r="I9" s="11"/>
      <c r="J9" s="6"/>
      <c r="Q9" s="2"/>
      <c r="R9" s="2"/>
    </row>
    <row r="10" spans="1:18" ht="24" customHeight="1">
      <c r="A10" s="24" t="s">
        <v>28</v>
      </c>
      <c r="B10" s="4"/>
      <c r="C10" s="22"/>
      <c r="D10" s="23"/>
      <c r="E10" s="23"/>
      <c r="F10" s="24" t="s">
        <v>27</v>
      </c>
      <c r="G10" s="24"/>
      <c r="H10" s="4"/>
      <c r="I10" s="11"/>
      <c r="J10" s="6"/>
      <c r="Q10" s="2"/>
      <c r="R10" s="2"/>
    </row>
    <row r="11" spans="2:18" ht="22.5" customHeight="1">
      <c r="B11" s="4"/>
      <c r="C11" s="22"/>
      <c r="D11" s="23"/>
      <c r="E11" s="23"/>
      <c r="F11" s="24" t="s">
        <v>30</v>
      </c>
      <c r="G11" s="24"/>
      <c r="H11" s="4"/>
      <c r="I11" s="11"/>
      <c r="J11" s="6"/>
      <c r="Q11" s="2"/>
      <c r="R11" s="2"/>
    </row>
    <row r="12" spans="2:18" ht="23.25" customHeight="1">
      <c r="B12" s="4"/>
      <c r="C12" s="22"/>
      <c r="D12" s="23"/>
      <c r="E12" s="23"/>
      <c r="F12" s="24" t="s">
        <v>29</v>
      </c>
      <c r="G12" s="24"/>
      <c r="H12" s="4"/>
      <c r="I12" s="11"/>
      <c r="J12" s="6"/>
      <c r="Q12" s="2"/>
      <c r="R12" s="2"/>
    </row>
    <row r="13" spans="2:18" ht="33.75" customHeight="1">
      <c r="B13" s="4"/>
      <c r="C13" s="22"/>
      <c r="D13" s="23"/>
      <c r="E13" s="23"/>
      <c r="F13" s="55" t="s">
        <v>44</v>
      </c>
      <c r="G13" s="55"/>
      <c r="H13" s="55"/>
      <c r="I13" s="11"/>
      <c r="J13" s="6"/>
      <c r="Q13" s="2"/>
      <c r="R13" s="2"/>
    </row>
    <row r="14" spans="1:8" ht="24.75" customHeight="1" thickBot="1">
      <c r="A14" s="9" t="s">
        <v>42</v>
      </c>
      <c r="E14" s="8" t="s">
        <v>16</v>
      </c>
      <c r="F14" s="8" t="s">
        <v>17</v>
      </c>
      <c r="G14" s="8" t="s">
        <v>18</v>
      </c>
      <c r="H14" s="8" t="s">
        <v>26</v>
      </c>
    </row>
    <row r="15" spans="1:20" s="2" customFormat="1" ht="39.75" thickBot="1">
      <c r="A15" s="50" t="s">
        <v>0</v>
      </c>
      <c r="B15" s="51" t="s">
        <v>31</v>
      </c>
      <c r="C15" s="51" t="s">
        <v>1</v>
      </c>
      <c r="D15" s="51" t="s">
        <v>22</v>
      </c>
      <c r="E15" s="51" t="s">
        <v>21</v>
      </c>
      <c r="F15" s="52" t="s">
        <v>35</v>
      </c>
      <c r="G15" s="52" t="s">
        <v>23</v>
      </c>
      <c r="H15" s="37" t="s">
        <v>20</v>
      </c>
      <c r="I15" s="4"/>
      <c r="R15" s="2" t="s">
        <v>2</v>
      </c>
      <c r="T15" s="3" t="s">
        <v>4</v>
      </c>
    </row>
    <row r="16" spans="1:20" ht="24.75" customHeight="1" thickTop="1">
      <c r="A16" s="56">
        <v>1</v>
      </c>
      <c r="B16" s="59" t="s">
        <v>32</v>
      </c>
      <c r="C16" s="38" t="s">
        <v>11</v>
      </c>
      <c r="D16" s="39">
        <v>76500</v>
      </c>
      <c r="E16" s="40">
        <v>76500</v>
      </c>
      <c r="F16" s="41">
        <f>ROUNDDOWN(E16/2,0)</f>
        <v>38250</v>
      </c>
      <c r="G16" s="41">
        <f>IF(F16&lt;50000,F16,50000)</f>
        <v>38250</v>
      </c>
      <c r="H16" s="62">
        <f>SUM(G16:G18)</f>
        <v>59400</v>
      </c>
      <c r="I16" s="11"/>
      <c r="J16" s="6"/>
      <c r="Q16" s="2"/>
      <c r="R16" s="2" t="s">
        <v>3</v>
      </c>
      <c r="T16" s="3" t="s">
        <v>6</v>
      </c>
    </row>
    <row r="17" spans="1:20" ht="24.75" customHeight="1">
      <c r="A17" s="57"/>
      <c r="B17" s="60"/>
      <c r="C17" s="24" t="s">
        <v>25</v>
      </c>
      <c r="D17" s="13">
        <v>62300</v>
      </c>
      <c r="E17" s="13">
        <v>42300</v>
      </c>
      <c r="F17" s="33">
        <f>ROUNDDOWN(E17/2,0)</f>
        <v>21150</v>
      </c>
      <c r="G17" s="33">
        <f aca="true" t="shared" si="0" ref="G17:G30">IF(F17&lt;50000,F17,50000)</f>
        <v>21150</v>
      </c>
      <c r="H17" s="63"/>
      <c r="Q17" s="2"/>
      <c r="T17" s="3" t="s">
        <v>5</v>
      </c>
    </row>
    <row r="18" spans="1:20" ht="24.75" customHeight="1" thickBot="1">
      <c r="A18" s="65"/>
      <c r="B18" s="66"/>
      <c r="C18" s="42"/>
      <c r="D18" s="43"/>
      <c r="E18" s="44"/>
      <c r="F18" s="45">
        <f aca="true" t="shared" si="1" ref="F18:F27">ROUNDDOWN(E18/2,0)</f>
        <v>0</v>
      </c>
      <c r="G18" s="45">
        <f t="shared" si="0"/>
        <v>0</v>
      </c>
      <c r="H18" s="67"/>
      <c r="Q18" s="2"/>
      <c r="T18" s="3" t="s">
        <v>7</v>
      </c>
    </row>
    <row r="19" spans="1:20" ht="24.75" customHeight="1" thickTop="1">
      <c r="A19" s="56">
        <v>2</v>
      </c>
      <c r="B19" s="59" t="s">
        <v>33</v>
      </c>
      <c r="C19" s="38" t="s">
        <v>12</v>
      </c>
      <c r="D19" s="39">
        <v>15000</v>
      </c>
      <c r="E19" s="40">
        <v>15000</v>
      </c>
      <c r="F19" s="41">
        <f>ROUNDDOWN(E19/2,0)</f>
        <v>7500</v>
      </c>
      <c r="G19" s="41">
        <f t="shared" si="0"/>
        <v>7500</v>
      </c>
      <c r="H19" s="62">
        <f>SUM(G19:G21)</f>
        <v>33316</v>
      </c>
      <c r="Q19" s="2"/>
      <c r="T19" s="3" t="s">
        <v>9</v>
      </c>
    </row>
    <row r="20" spans="1:20" ht="24.75" customHeight="1">
      <c r="A20" s="57"/>
      <c r="B20" s="60"/>
      <c r="C20" s="12" t="s">
        <v>13</v>
      </c>
      <c r="D20" s="15">
        <v>51633</v>
      </c>
      <c r="E20" s="13">
        <v>51633</v>
      </c>
      <c r="F20" s="33">
        <f>ROUNDDOWN(E20/2,0)</f>
        <v>25816</v>
      </c>
      <c r="G20" s="33">
        <f t="shared" si="0"/>
        <v>25816</v>
      </c>
      <c r="H20" s="63"/>
      <c r="Q20" s="2"/>
      <c r="T20" s="3" t="s">
        <v>8</v>
      </c>
    </row>
    <row r="21" spans="1:20" ht="24.75" customHeight="1" thickBot="1">
      <c r="A21" s="65"/>
      <c r="B21" s="66"/>
      <c r="C21" s="46"/>
      <c r="D21" s="47"/>
      <c r="E21" s="47"/>
      <c r="F21" s="48"/>
      <c r="G21" s="45">
        <f t="shared" si="0"/>
        <v>0</v>
      </c>
      <c r="H21" s="67"/>
      <c r="Q21" s="2"/>
      <c r="T21" s="3" t="s">
        <v>10</v>
      </c>
    </row>
    <row r="22" spans="1:17" ht="24.75" customHeight="1" thickTop="1">
      <c r="A22" s="56">
        <v>3</v>
      </c>
      <c r="B22" s="59" t="s">
        <v>34</v>
      </c>
      <c r="C22" s="49" t="s">
        <v>15</v>
      </c>
      <c r="D22" s="39">
        <v>55898</v>
      </c>
      <c r="E22" s="40">
        <v>30000</v>
      </c>
      <c r="F22" s="41">
        <f t="shared" si="1"/>
        <v>15000</v>
      </c>
      <c r="G22" s="41">
        <f t="shared" si="0"/>
        <v>15000</v>
      </c>
      <c r="H22" s="62">
        <f>SUM(G22:G24)</f>
        <v>15000</v>
      </c>
      <c r="Q22" s="2"/>
    </row>
    <row r="23" spans="1:8" ht="24.75" customHeight="1">
      <c r="A23" s="57"/>
      <c r="B23" s="60"/>
      <c r="C23" s="12"/>
      <c r="D23" s="15"/>
      <c r="E23" s="13"/>
      <c r="F23" s="33">
        <f t="shared" si="1"/>
        <v>0</v>
      </c>
      <c r="G23" s="33">
        <f t="shared" si="0"/>
        <v>0</v>
      </c>
      <c r="H23" s="63"/>
    </row>
    <row r="24" spans="1:8" ht="24.75" customHeight="1" thickBot="1">
      <c r="A24" s="65"/>
      <c r="B24" s="66"/>
      <c r="C24" s="42"/>
      <c r="D24" s="43"/>
      <c r="E24" s="44"/>
      <c r="F24" s="45">
        <f t="shared" si="1"/>
        <v>0</v>
      </c>
      <c r="G24" s="45">
        <f t="shared" si="0"/>
        <v>0</v>
      </c>
      <c r="H24" s="67"/>
    </row>
    <row r="25" spans="1:8" ht="24.75" customHeight="1" thickTop="1">
      <c r="A25" s="56">
        <v>4</v>
      </c>
      <c r="B25" s="59"/>
      <c r="C25" s="38"/>
      <c r="D25" s="40"/>
      <c r="E25" s="40"/>
      <c r="F25" s="41">
        <f t="shared" si="1"/>
        <v>0</v>
      </c>
      <c r="G25" s="41">
        <f t="shared" si="0"/>
        <v>0</v>
      </c>
      <c r="H25" s="62">
        <f>SUM(G25:G27)</f>
        <v>0</v>
      </c>
    </row>
    <row r="26" spans="1:8" ht="24.75" customHeight="1">
      <c r="A26" s="57"/>
      <c r="B26" s="60"/>
      <c r="C26" s="12"/>
      <c r="D26" s="15"/>
      <c r="E26" s="13"/>
      <c r="F26" s="33">
        <f t="shared" si="1"/>
        <v>0</v>
      </c>
      <c r="G26" s="33">
        <f t="shared" si="0"/>
        <v>0</v>
      </c>
      <c r="H26" s="63"/>
    </row>
    <row r="27" spans="1:8" ht="24.75" customHeight="1" thickBot="1">
      <c r="A27" s="58"/>
      <c r="B27" s="61"/>
      <c r="C27" s="29"/>
      <c r="D27" s="30"/>
      <c r="E27" s="31"/>
      <c r="F27" s="53">
        <f t="shared" si="1"/>
        <v>0</v>
      </c>
      <c r="G27" s="53">
        <f t="shared" si="0"/>
        <v>0</v>
      </c>
      <c r="H27" s="64"/>
    </row>
    <row r="28" spans="1:8" ht="24.75" customHeight="1" thickTop="1">
      <c r="A28" s="56">
        <v>5</v>
      </c>
      <c r="B28" s="59"/>
      <c r="C28" s="38"/>
      <c r="D28" s="40"/>
      <c r="E28" s="40"/>
      <c r="F28" s="41">
        <f>ROUNDDOWN(E28/2,0)</f>
        <v>0</v>
      </c>
      <c r="G28" s="41">
        <f t="shared" si="0"/>
        <v>0</v>
      </c>
      <c r="H28" s="62">
        <f>SUM(G28:G30)</f>
        <v>0</v>
      </c>
    </row>
    <row r="29" spans="1:8" ht="24.75" customHeight="1">
      <c r="A29" s="57"/>
      <c r="B29" s="60"/>
      <c r="C29" s="12"/>
      <c r="D29" s="15"/>
      <c r="E29" s="13"/>
      <c r="F29" s="33">
        <f>ROUNDDOWN(E29/2,0)</f>
        <v>0</v>
      </c>
      <c r="G29" s="33">
        <f t="shared" si="0"/>
        <v>0</v>
      </c>
      <c r="H29" s="63"/>
    </row>
    <row r="30" spans="1:8" ht="24.75" customHeight="1" thickBot="1">
      <c r="A30" s="58"/>
      <c r="B30" s="61"/>
      <c r="C30" s="29"/>
      <c r="D30" s="30"/>
      <c r="E30" s="31"/>
      <c r="F30" s="53">
        <f>ROUNDDOWN(E30/2,0)</f>
        <v>0</v>
      </c>
      <c r="G30" s="53">
        <f t="shared" si="0"/>
        <v>0</v>
      </c>
      <c r="H30" s="64"/>
    </row>
    <row r="31" spans="1:8" ht="22.5" customHeight="1">
      <c r="A31" s="24" t="s">
        <v>28</v>
      </c>
      <c r="B31" s="4"/>
      <c r="C31" s="14"/>
      <c r="D31" s="4"/>
      <c r="E31" s="4"/>
      <c r="F31" s="24" t="s">
        <v>27</v>
      </c>
      <c r="G31" s="24"/>
      <c r="H31" s="4"/>
    </row>
    <row r="32" spans="1:8" ht="22.5" customHeight="1">
      <c r="A32" s="4"/>
      <c r="B32" s="4"/>
      <c r="C32" s="14"/>
      <c r="D32" s="4"/>
      <c r="E32" s="4"/>
      <c r="F32" s="24" t="s">
        <v>40</v>
      </c>
      <c r="G32" s="24"/>
      <c r="H32" s="4"/>
    </row>
    <row r="33" spans="6:8" ht="22.5" customHeight="1">
      <c r="F33" s="24" t="s">
        <v>29</v>
      </c>
      <c r="G33" s="24"/>
      <c r="H33" s="4"/>
    </row>
    <row r="34" spans="6:8" ht="30" customHeight="1">
      <c r="F34" s="55" t="s">
        <v>43</v>
      </c>
      <c r="G34" s="55"/>
      <c r="H34" s="55"/>
    </row>
  </sheetData>
  <sheetProtection/>
  <mergeCells count="19">
    <mergeCell ref="A5:A9"/>
    <mergeCell ref="H5:H9"/>
    <mergeCell ref="A16:A18"/>
    <mergeCell ref="B16:B18"/>
    <mergeCell ref="H16:H18"/>
    <mergeCell ref="F13:H13"/>
    <mergeCell ref="A19:A21"/>
    <mergeCell ref="B19:B21"/>
    <mergeCell ref="H19:H21"/>
    <mergeCell ref="A22:A24"/>
    <mergeCell ref="B22:B24"/>
    <mergeCell ref="H22:H24"/>
    <mergeCell ref="F34:H34"/>
    <mergeCell ref="A28:A30"/>
    <mergeCell ref="B28:B30"/>
    <mergeCell ref="H28:H30"/>
    <mergeCell ref="A25:A27"/>
    <mergeCell ref="B25:B27"/>
    <mergeCell ref="H25:H27"/>
  </mergeCells>
  <dataValidations count="2">
    <dataValidation type="list" allowBlank="1" showInputMessage="1" showErrorMessage="1" sqref="T15:T22 T4:T13">
      <formula1>$T$15:$T$21</formula1>
    </dataValidation>
    <dataValidation type="list" allowBlank="1" showInputMessage="1" showErrorMessage="1" sqref="Q15:R16 Q4:R13 Q17:Q22">
      <formula1>$R$15:$R$16</formula1>
    </dataValidation>
  </dataValidations>
  <printOptions horizontalCentered="1"/>
  <pageMargins left="0.7874015748031497" right="0.7874015748031497" top="0.984251968503937" bottom="0.984251968503937" header="0.7086614173228347" footer="0.5118110236220472"/>
  <pageSetup fitToHeight="0" fitToWidth="1" horizontalDpi="600" verticalDpi="600" orientation="landscape" paperSize="9" scale="74" r:id="rId1"/>
  <rowBreaks count="1" manualBreakCount="1">
    <brk id="24" max="6" man="1"/>
  </rowBreaks>
</worksheet>
</file>

<file path=xl/worksheets/sheet3.xml><?xml version="1.0" encoding="utf-8"?>
<worksheet xmlns="http://schemas.openxmlformats.org/spreadsheetml/2006/main" xmlns:r="http://schemas.openxmlformats.org/officeDocument/2006/relationships">
  <dimension ref="A2:A6"/>
  <sheetViews>
    <sheetView zoomScalePageLayoutView="0" workbookViewId="0" topLeftCell="A1">
      <selection activeCell="A2" sqref="A2:A6"/>
    </sheetView>
  </sheetViews>
  <sheetFormatPr defaultColWidth="9.00390625" defaultRowHeight="13.5"/>
  <sheetData>
    <row r="2" ht="12.75">
      <c r="A2" s="54" t="s">
        <v>11</v>
      </c>
    </row>
    <row r="3" ht="12.75">
      <c r="A3" s="54" t="s">
        <v>12</v>
      </c>
    </row>
    <row r="4" ht="12.75">
      <c r="A4" s="54" t="s">
        <v>14</v>
      </c>
    </row>
    <row r="5" ht="12.75">
      <c r="A5" s="54" t="s">
        <v>15</v>
      </c>
    </row>
    <row r="6" ht="12.75">
      <c r="A6" s="54" t="s">
        <v>25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長寿課</dc:creator>
  <cp:keywords/>
  <dc:description/>
  <cp:lastModifiedBy>石川　昌樹</cp:lastModifiedBy>
  <cp:lastPrinted>2021-03-05T09:10:36Z</cp:lastPrinted>
  <dcterms:created xsi:type="dcterms:W3CDTF">2002-02-18T06:35:26Z</dcterms:created>
  <dcterms:modified xsi:type="dcterms:W3CDTF">2021-04-15T10:46:50Z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00080050000000000000010262b10207f74006b004c800</vt:lpwstr>
  </property>
</Properties>
</file>