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j2007\高齢福祉課\■07_基盤整備事業\05_施設整備\R5年度業務\02県通知・照会\5.9.12★★★【市独自】（R6当初予算用）令和６年度所要見込み額調査について\01R6地域介護・福祉空間整備等設備整備交付金\01依頼（市→事業所）\01ウェブ掲載\"/>
    </mc:Choice>
  </mc:AlternateContent>
  <xr:revisionPtr revIDLastSave="0" documentId="13_ncr:1_{257EC886-4FB1-4791-A5C2-E9DF37CCA8B6}" xr6:coauthVersionLast="47" xr6:coauthVersionMax="47" xr10:uidLastSave="{00000000-0000-0000-0000-000000000000}"/>
  <bookViews>
    <workbookView xWindow="-108" yWindow="-108" windowWidth="23256" windowHeight="12576" xr2:uid="{00000000-000D-0000-FFFF-FFFF00000000}"/>
  </bookViews>
  <sheets>
    <sheet name="R6所要見込額調査用" sheetId="2" r:id="rId1"/>
    <sheet name="Sheet2" sheetId="3" r:id="rId2"/>
  </sheets>
  <definedNames>
    <definedName name="_xlnm.Print_Area" localSheetId="0">'R6所要見込額調査用'!$A$1:$K$24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2" l="1"/>
  <c r="I19" i="2"/>
  <c r="D16" i="2"/>
  <c r="D19" i="2" s="1"/>
  <c r="H16" i="2"/>
  <c r="H19" i="2" s="1"/>
  <c r="G16" i="2"/>
  <c r="G19" i="2" s="1"/>
  <c r="F16" i="2"/>
  <c r="F19" i="2" s="1"/>
  <c r="E16" i="2"/>
  <c r="E19" i="2" s="1"/>
  <c r="K16" i="2"/>
  <c r="K1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石川　昌樹</author>
    <author>星野　晴樹</author>
  </authors>
  <commentList>
    <comment ref="C13" authorId="0" shapeId="0" xr:uid="{00000000-0006-0000-0000-000001000000}">
      <text>
        <r>
          <rPr>
            <b/>
            <sz val="28"/>
            <color indexed="81"/>
            <rFont val="MS P ゴシック"/>
            <family val="3"/>
            <charset val="128"/>
          </rPr>
          <t>回答方法について
◎オレンジ色セル…回答が必要です。必要事項を入力してください。
◎水色セル…回答不要です。自動計算または必要事項入力済です。</t>
        </r>
      </text>
    </comment>
    <comment ref="D23" authorId="1" shapeId="0" xr:uid="{00000000-0006-0000-0000-000002000000}">
      <text>
        <r>
          <rPr>
            <b/>
            <sz val="48"/>
            <color indexed="81"/>
            <rFont val="MS P ゴシック"/>
            <family val="3"/>
            <charset val="128"/>
          </rPr>
          <t>合計を記入してください</t>
        </r>
        <r>
          <rPr>
            <sz val="48"/>
            <color indexed="81"/>
            <rFont val="MS P ゴシック"/>
            <family val="3"/>
            <charset val="128"/>
          </rPr>
          <t xml:space="preserve">
</t>
        </r>
      </text>
    </comment>
  </commentList>
</comments>
</file>

<file path=xl/sharedStrings.xml><?xml version="1.0" encoding="utf-8"?>
<sst xmlns="http://schemas.openxmlformats.org/spreadsheetml/2006/main" count="88" uniqueCount="82">
  <si>
    <t>補助率：定額</t>
    <rPh sb="4" eb="6">
      <t>テイガク</t>
    </rPh>
    <phoneticPr fontId="2"/>
  </si>
  <si>
    <t>補助率：国1/2、自治体1/4、事業者1/4</t>
    <rPh sb="4" eb="5">
      <t>クニ</t>
    </rPh>
    <rPh sb="9" eb="12">
      <t>ジチタイ</t>
    </rPh>
    <rPh sb="16" eb="19">
      <t>ジギョウシャ</t>
    </rPh>
    <phoneticPr fontId="2"/>
  </si>
  <si>
    <r>
      <t>補助上限：なし
補助下限：なし</t>
    </r>
    <r>
      <rPr>
        <sz val="16"/>
        <color rgb="FFFF0000"/>
        <rFont val="メイリオ"/>
        <family val="3"/>
        <charset val="128"/>
      </rPr>
      <t/>
    </r>
    <rPh sb="8" eb="10">
      <t>ホジョ</t>
    </rPh>
    <rPh sb="10" eb="12">
      <t>カゲン</t>
    </rPh>
    <phoneticPr fontId="2"/>
  </si>
  <si>
    <t>小規模介護医療院</t>
    <rPh sb="0" eb="3">
      <t>ショウキボ</t>
    </rPh>
    <phoneticPr fontId="2"/>
  </si>
  <si>
    <t>小規模有料老人ホーム</t>
    <rPh sb="0" eb="3">
      <t>ショウキボ</t>
    </rPh>
    <phoneticPr fontId="2"/>
  </si>
  <si>
    <t>認知症対応型通所介護事業所</t>
    <phoneticPr fontId="2"/>
  </si>
  <si>
    <t>⑬以外の小規模老人短期入所施設</t>
    <rPh sb="1" eb="3">
      <t>イガイ</t>
    </rPh>
    <phoneticPr fontId="2"/>
  </si>
  <si>
    <t>緊急ショートステイ</t>
    <rPh sb="0" eb="2">
      <t>キンキュウ</t>
    </rPh>
    <phoneticPr fontId="1"/>
  </si>
  <si>
    <t>施設内保育施設</t>
    <rPh sb="0" eb="3">
      <t>シセツナイ</t>
    </rPh>
    <rPh sb="3" eb="5">
      <t>ホイク</t>
    </rPh>
    <rPh sb="5" eb="7">
      <t>シセツ</t>
    </rPh>
    <phoneticPr fontId="1"/>
  </si>
  <si>
    <t>補助対象事業</t>
    <phoneticPr fontId="2"/>
  </si>
  <si>
    <t>耐震化整備</t>
    <phoneticPr fontId="2"/>
  </si>
  <si>
    <t>ブロック塀等改修整備</t>
    <phoneticPr fontId="2"/>
  </si>
  <si>
    <t>地域密着型特別養護老人ホーム
及び併設される老人短期入所施設（※２）</t>
    <rPh sb="17" eb="19">
      <t>ヘイセツ</t>
    </rPh>
    <phoneticPr fontId="2"/>
  </si>
  <si>
    <t>小規模ケアハウス</t>
    <phoneticPr fontId="2"/>
  </si>
  <si>
    <t>都市型軽費老人ホーム</t>
    <phoneticPr fontId="2"/>
  </si>
  <si>
    <t>小規模介護老人保健施設</t>
    <phoneticPr fontId="2"/>
  </si>
  <si>
    <t>小規模養護老人ホーム</t>
    <phoneticPr fontId="2"/>
  </si>
  <si>
    <t>地域密着型通所介護事業所（※３）</t>
    <rPh sb="0" eb="2">
      <t>チイキ</t>
    </rPh>
    <rPh sb="2" eb="5">
      <t>ミッチャクガタ</t>
    </rPh>
    <phoneticPr fontId="2"/>
  </si>
  <si>
    <t>認知症高齢者グループホーム</t>
    <phoneticPr fontId="2"/>
  </si>
  <si>
    <t>小規模多機能型居宅介護事業所</t>
    <phoneticPr fontId="2"/>
  </si>
  <si>
    <t>看護小規模多機能型居宅介護事業所　</t>
    <phoneticPr fontId="2"/>
  </si>
  <si>
    <t>定期巡回・随時対応型訪問介護看護事業所</t>
    <phoneticPr fontId="2"/>
  </si>
  <si>
    <t>夜間対応型訪問介護ステーション</t>
    <phoneticPr fontId="2"/>
  </si>
  <si>
    <t>介護予防拠点</t>
    <phoneticPr fontId="2"/>
  </si>
  <si>
    <t>地域包括支援センター</t>
    <phoneticPr fontId="2"/>
  </si>
  <si>
    <t>生活支援ハウス（高齢者生活福祉センター）</t>
    <phoneticPr fontId="2"/>
  </si>
  <si>
    <t>認知症高齢者グループホーム等防災改修等
支援事業（大規模修繕等分）</t>
    <rPh sb="0" eb="3">
      <t>ニンチショウ</t>
    </rPh>
    <rPh sb="3" eb="6">
      <t>コウレイシャ</t>
    </rPh>
    <rPh sb="13" eb="14">
      <t>ナド</t>
    </rPh>
    <rPh sb="14" eb="16">
      <t>ボウサイ</t>
    </rPh>
    <rPh sb="16" eb="19">
      <t>カイシュウナド</t>
    </rPh>
    <rPh sb="20" eb="22">
      <t>シエン</t>
    </rPh>
    <rPh sb="22" eb="24">
      <t>ジギョウ</t>
    </rPh>
    <rPh sb="25" eb="28">
      <t>ダイキボ</t>
    </rPh>
    <rPh sb="28" eb="30">
      <t>シュウゼン</t>
    </rPh>
    <rPh sb="30" eb="31">
      <t>ナド</t>
    </rPh>
    <rPh sb="31" eb="32">
      <t>ブン</t>
    </rPh>
    <phoneticPr fontId="2"/>
  </si>
  <si>
    <t>既存の小規模高齢者施設等のスプリンクラー設備等整備事業</t>
    <rPh sb="0" eb="2">
      <t>キソン</t>
    </rPh>
    <rPh sb="3" eb="6">
      <t>ショウキボ</t>
    </rPh>
    <rPh sb="6" eb="9">
      <t>コウレイシャ</t>
    </rPh>
    <rPh sb="9" eb="11">
      <t>シセツ</t>
    </rPh>
    <rPh sb="11" eb="12">
      <t>ナド</t>
    </rPh>
    <rPh sb="20" eb="22">
      <t>セツビ</t>
    </rPh>
    <rPh sb="22" eb="23">
      <t>ナド</t>
    </rPh>
    <phoneticPr fontId="2"/>
  </si>
  <si>
    <t>非常用自家発電設備整備</t>
    <phoneticPr fontId="2"/>
  </si>
  <si>
    <t>認知症高齢者グループホーム等防災改修等
支援事業（耐震化分）</t>
    <rPh sb="0" eb="3">
      <t>ニンチショウ</t>
    </rPh>
    <rPh sb="3" eb="6">
      <t>コウレイシャ</t>
    </rPh>
    <rPh sb="13" eb="14">
      <t>ナド</t>
    </rPh>
    <rPh sb="14" eb="16">
      <t>ボウサイ</t>
    </rPh>
    <rPh sb="16" eb="19">
      <t>カイシュウナド</t>
    </rPh>
    <rPh sb="20" eb="22">
      <t>シエン</t>
    </rPh>
    <rPh sb="22" eb="24">
      <t>ジギョウ</t>
    </rPh>
    <rPh sb="25" eb="28">
      <t>タイシンカ</t>
    </rPh>
    <rPh sb="28" eb="29">
      <t>ブン</t>
    </rPh>
    <rPh sb="29" eb="30">
      <t>トウブン</t>
    </rPh>
    <phoneticPr fontId="2"/>
  </si>
  <si>
    <t>認知症高齢者グループホーム等防災改修等
支援事業（非常用自家発電設備整備事業分）</t>
    <phoneticPr fontId="2"/>
  </si>
  <si>
    <t>高齢者施設等の安全対策強化事業</t>
    <rPh sb="0" eb="3">
      <t>コウレイシャ</t>
    </rPh>
    <rPh sb="3" eb="6">
      <t>シセツナド</t>
    </rPh>
    <rPh sb="7" eb="9">
      <t>アンゼン</t>
    </rPh>
    <rPh sb="9" eb="11">
      <t>タイサク</t>
    </rPh>
    <rPh sb="11" eb="13">
      <t>キョウカ</t>
    </rPh>
    <rPh sb="13" eb="15">
      <t>ジギョウ</t>
    </rPh>
    <phoneticPr fontId="2"/>
  </si>
  <si>
    <t>大規模修繕等</t>
    <rPh sb="3" eb="5">
      <t>シュウゼン</t>
    </rPh>
    <rPh sb="5" eb="6">
      <t>ナド</t>
    </rPh>
    <phoneticPr fontId="2"/>
  </si>
  <si>
    <t>スプリンクラー設備等整備</t>
    <rPh sb="7" eb="9">
      <t>セツビ</t>
    </rPh>
    <rPh sb="9" eb="10">
      <t>ナド</t>
    </rPh>
    <rPh sb="10" eb="12">
      <t>セイビ</t>
    </rPh>
    <phoneticPr fontId="2"/>
  </si>
  <si>
    <t>補助上限：9,710円/㎡（※1）
補助下限：なし</t>
    <rPh sb="10" eb="11">
      <t>エン</t>
    </rPh>
    <phoneticPr fontId="2"/>
  </si>
  <si>
    <t>給水設備整備</t>
    <rPh sb="0" eb="2">
      <t>キュウスイ</t>
    </rPh>
    <rPh sb="2" eb="4">
      <t>セツビ</t>
    </rPh>
    <rPh sb="4" eb="6">
      <t>セイビ</t>
    </rPh>
    <phoneticPr fontId="2"/>
  </si>
  <si>
    <t>高齢者施設等の給水設備整備事業</t>
    <rPh sb="0" eb="3">
      <t>コウレイシャ</t>
    </rPh>
    <rPh sb="3" eb="5">
      <t>シセツ</t>
    </rPh>
    <rPh sb="5" eb="6">
      <t>トウ</t>
    </rPh>
    <rPh sb="7" eb="9">
      <t>キュウスイ</t>
    </rPh>
    <rPh sb="9" eb="11">
      <t>セツビ</t>
    </rPh>
    <rPh sb="11" eb="13">
      <t>セイビ</t>
    </rPh>
    <rPh sb="13" eb="15">
      <t>ジギョウ</t>
    </rPh>
    <phoneticPr fontId="2"/>
  </si>
  <si>
    <t>ー</t>
  </si>
  <si>
    <t>補助上限：773万円 or 1,540万円/施設
補助下限：80万円/施設（ただし、非常用自家発電設備整備はなし）</t>
    <phoneticPr fontId="2"/>
  </si>
  <si>
    <t>補助率：定額</t>
    <phoneticPr fontId="2"/>
  </si>
  <si>
    <t>認知症高齢者グループホーム等防災改修等
支援事業（水害対策強化事業分）</t>
    <phoneticPr fontId="2"/>
  </si>
  <si>
    <t>補助上限：773万円 or 1,540万円/施設
補助下限：80万円/施設</t>
    <phoneticPr fontId="2"/>
  </si>
  <si>
    <t>水害対策強化事業</t>
    <phoneticPr fontId="2"/>
  </si>
  <si>
    <t>介護施設等の換気設備の設置事業</t>
    <rPh sb="0" eb="2">
      <t>カイゴ</t>
    </rPh>
    <rPh sb="2" eb="4">
      <t>シセツ</t>
    </rPh>
    <rPh sb="4" eb="5">
      <t>トウ</t>
    </rPh>
    <rPh sb="6" eb="8">
      <t>カンキ</t>
    </rPh>
    <rPh sb="8" eb="10">
      <t>セツビ</t>
    </rPh>
    <rPh sb="11" eb="13">
      <t>セッチ</t>
    </rPh>
    <rPh sb="13" eb="15">
      <t>ジギョウ</t>
    </rPh>
    <phoneticPr fontId="2"/>
  </si>
  <si>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2"/>
  </si>
  <si>
    <r>
      <t xml:space="preserve">補助上限：なし
補助下限：総事業費500万円
</t>
    </r>
    <r>
      <rPr>
        <sz val="14"/>
        <color theme="1"/>
        <rFont val="メイリオ"/>
        <family val="3"/>
        <charset val="128"/>
      </rPr>
      <t>（ただし、定員29人以下の地域密着型・小規模施設等はなし）</t>
    </r>
    <rPh sb="0" eb="2">
      <t>ホジョ</t>
    </rPh>
    <rPh sb="2" eb="4">
      <t>ジョウゲン</t>
    </rPh>
    <rPh sb="8" eb="10">
      <t>ホジョ</t>
    </rPh>
    <rPh sb="10" eb="12">
      <t>カゲン</t>
    </rPh>
    <rPh sb="13" eb="14">
      <t>ソウ</t>
    </rPh>
    <rPh sb="14" eb="17">
      <t>ジギョウヒ</t>
    </rPh>
    <rPh sb="20" eb="21">
      <t>マン</t>
    </rPh>
    <rPh sb="21" eb="22">
      <t>エン</t>
    </rPh>
    <rPh sb="36" eb="38">
      <t>チイキ</t>
    </rPh>
    <rPh sb="38" eb="41">
      <t>ミッチャクガタ</t>
    </rPh>
    <rPh sb="42" eb="45">
      <t>ショウキボ</t>
    </rPh>
    <rPh sb="45" eb="47">
      <t>シセツ</t>
    </rPh>
    <rPh sb="47" eb="48">
      <t>トウ</t>
    </rPh>
    <phoneticPr fontId="2"/>
  </si>
  <si>
    <t>補助上限：4,000円／㎡
補助下限：なし
（ただし、面積は「居室」部分のみを対象とする）</t>
    <rPh sb="0" eb="2">
      <t>ホジョ</t>
    </rPh>
    <rPh sb="2" eb="4">
      <t>ジョウゲン</t>
    </rPh>
    <rPh sb="10" eb="11">
      <t>エン</t>
    </rPh>
    <rPh sb="14" eb="16">
      <t>ホジョ</t>
    </rPh>
    <rPh sb="16" eb="18">
      <t>カゲン</t>
    </rPh>
    <rPh sb="27" eb="29">
      <t>メンセキ</t>
    </rPh>
    <rPh sb="31" eb="33">
      <t>キョシツ</t>
    </rPh>
    <rPh sb="34" eb="36">
      <t>ブブン</t>
    </rPh>
    <rPh sb="39" eb="41">
      <t>タイショウ</t>
    </rPh>
    <phoneticPr fontId="2"/>
  </si>
  <si>
    <t>法人名</t>
    <rPh sb="0" eb="2">
      <t>ホウジン</t>
    </rPh>
    <rPh sb="2" eb="3">
      <t>メイ</t>
    </rPh>
    <phoneticPr fontId="2"/>
  </si>
  <si>
    <t>担当者名</t>
    <rPh sb="0" eb="3">
      <t>タントウシャ</t>
    </rPh>
    <rPh sb="3" eb="4">
      <t>メイ</t>
    </rPh>
    <phoneticPr fontId="2"/>
  </si>
  <si>
    <t>連絡先</t>
    <rPh sb="0" eb="2">
      <t>レンラク</t>
    </rPh>
    <rPh sb="2" eb="3">
      <t>サキ</t>
    </rPh>
    <phoneticPr fontId="2"/>
  </si>
  <si>
    <t>b</t>
    <phoneticPr fontId="2"/>
  </si>
  <si>
    <t>事業所名
（施設名）</t>
    <rPh sb="0" eb="2">
      <t>ジギョウ</t>
    </rPh>
    <rPh sb="2" eb="3">
      <t>ショ</t>
    </rPh>
    <rPh sb="3" eb="4">
      <t>メイ</t>
    </rPh>
    <rPh sb="6" eb="8">
      <t>シセツ</t>
    </rPh>
    <rPh sb="8" eb="9">
      <t>メイ</t>
    </rPh>
    <phoneticPr fontId="2"/>
  </si>
  <si>
    <t>ｃ</t>
    <phoneticPr fontId="2"/>
  </si>
  <si>
    <t>サービス種類</t>
    <rPh sb="4" eb="6">
      <t>シュルイ</t>
    </rPh>
    <phoneticPr fontId="2"/>
  </si>
  <si>
    <t>d</t>
    <phoneticPr fontId="2"/>
  </si>
  <si>
    <t>総事業費予定額
（見積り金額）
（単位：千円）</t>
    <rPh sb="0" eb="1">
      <t>ソウ</t>
    </rPh>
    <rPh sb="1" eb="3">
      <t>ジギョウ</t>
    </rPh>
    <rPh sb="3" eb="4">
      <t>ヒ</t>
    </rPh>
    <rPh sb="4" eb="6">
      <t>ヨテイ</t>
    </rPh>
    <rPh sb="6" eb="7">
      <t>ガク</t>
    </rPh>
    <rPh sb="9" eb="11">
      <t>ミツモリ</t>
    </rPh>
    <rPh sb="12" eb="14">
      <t>キンガク</t>
    </rPh>
    <phoneticPr fontId="2"/>
  </si>
  <si>
    <t>e</t>
    <phoneticPr fontId="2"/>
  </si>
  <si>
    <t>補助上限額
（単位：千円）</t>
    <rPh sb="0" eb="2">
      <t>ホジョ</t>
    </rPh>
    <rPh sb="2" eb="4">
      <t>ジョウゲン</t>
    </rPh>
    <rPh sb="4" eb="5">
      <t>ガク</t>
    </rPh>
    <rPh sb="7" eb="9">
      <t>タンイ</t>
    </rPh>
    <rPh sb="10" eb="11">
      <t>セン</t>
    </rPh>
    <rPh sb="11" eb="12">
      <t>エン</t>
    </rPh>
    <phoneticPr fontId="2"/>
  </si>
  <si>
    <t>f</t>
    <phoneticPr fontId="2"/>
  </si>
  <si>
    <t>面積
（単位：㎡）</t>
    <rPh sb="0" eb="2">
      <t>メンセキ</t>
    </rPh>
    <rPh sb="4" eb="6">
      <t>タンイ</t>
    </rPh>
    <phoneticPr fontId="2"/>
  </si>
  <si>
    <t>ｇ</t>
    <phoneticPr fontId="2"/>
  </si>
  <si>
    <t>補助率</t>
    <rPh sb="0" eb="2">
      <t>ホジョ</t>
    </rPh>
    <rPh sb="2" eb="3">
      <t>リツ</t>
    </rPh>
    <phoneticPr fontId="2"/>
  </si>
  <si>
    <t>ｈ</t>
    <phoneticPr fontId="2"/>
  </si>
  <si>
    <t>補助金交付予定額
（単位：千円））</t>
    <rPh sb="0" eb="2">
      <t>ホジョ</t>
    </rPh>
    <rPh sb="2" eb="3">
      <t>キン</t>
    </rPh>
    <rPh sb="3" eb="5">
      <t>コウフ</t>
    </rPh>
    <rPh sb="5" eb="7">
      <t>ヨテイ</t>
    </rPh>
    <rPh sb="7" eb="8">
      <t>ガク</t>
    </rPh>
    <phoneticPr fontId="2"/>
  </si>
  <si>
    <t>i</t>
    <phoneticPr fontId="2"/>
  </si>
  <si>
    <t>事業着手予定時期
（年・月）</t>
    <rPh sb="0" eb="2">
      <t>ジギョウ</t>
    </rPh>
    <rPh sb="2" eb="4">
      <t>チャクシュ</t>
    </rPh>
    <rPh sb="4" eb="6">
      <t>ヨテイ</t>
    </rPh>
    <rPh sb="6" eb="8">
      <t>ジキ</t>
    </rPh>
    <rPh sb="10" eb="11">
      <t>ネン</t>
    </rPh>
    <rPh sb="12" eb="13">
      <t>ツキ</t>
    </rPh>
    <phoneticPr fontId="2"/>
  </si>
  <si>
    <t>ｊ</t>
    <phoneticPr fontId="2"/>
  </si>
  <si>
    <t>事業完了予定時期
（年・月）</t>
    <rPh sb="0" eb="2">
      <t>ジギョウ</t>
    </rPh>
    <rPh sb="2" eb="4">
      <t>カンリョウ</t>
    </rPh>
    <rPh sb="4" eb="6">
      <t>ヨテイ</t>
    </rPh>
    <rPh sb="6" eb="8">
      <t>ジキ</t>
    </rPh>
    <phoneticPr fontId="2"/>
  </si>
  <si>
    <t>申請予定額合計
（単位：千円）</t>
    <rPh sb="0" eb="2">
      <t>シンセイ</t>
    </rPh>
    <rPh sb="2" eb="4">
      <t>ヨテイ</t>
    </rPh>
    <rPh sb="4" eb="5">
      <t>ガク</t>
    </rPh>
    <rPh sb="5" eb="7">
      <t>ゴウケイ</t>
    </rPh>
    <rPh sb="9" eb="11">
      <t>タンイ</t>
    </rPh>
    <rPh sb="12" eb="13">
      <t>セン</t>
    </rPh>
    <rPh sb="13" eb="14">
      <t>エン</t>
    </rPh>
    <phoneticPr fontId="2"/>
  </si>
  <si>
    <t>a</t>
    <phoneticPr fontId="2"/>
  </si>
  <si>
    <t>サービス名</t>
    <rPh sb="4" eb="5">
      <t>メイ</t>
    </rPh>
    <phoneticPr fontId="2"/>
  </si>
  <si>
    <t>補助上限（千円）</t>
    <rPh sb="0" eb="2">
      <t>ホジョ</t>
    </rPh>
    <rPh sb="2" eb="4">
      <t>ジョウゲン</t>
    </rPh>
    <rPh sb="5" eb="7">
      <t>センエン</t>
    </rPh>
    <phoneticPr fontId="2"/>
  </si>
  <si>
    <t>令和６年度地域介護・福祉空間整備等施設整備交付金　所要額調査</t>
    <rPh sb="0" eb="2">
      <t>レイワ</t>
    </rPh>
    <rPh sb="3" eb="5">
      <t>ネンド</t>
    </rPh>
    <rPh sb="5" eb="7">
      <t>チイキ</t>
    </rPh>
    <rPh sb="7" eb="9">
      <t>カイゴ</t>
    </rPh>
    <rPh sb="10" eb="12">
      <t>フクシ</t>
    </rPh>
    <rPh sb="12" eb="14">
      <t>クウカン</t>
    </rPh>
    <rPh sb="14" eb="16">
      <t>セイビ</t>
    </rPh>
    <rPh sb="16" eb="17">
      <t>トウ</t>
    </rPh>
    <rPh sb="17" eb="19">
      <t>シセツ</t>
    </rPh>
    <rPh sb="19" eb="21">
      <t>セイビ</t>
    </rPh>
    <rPh sb="21" eb="23">
      <t>コウフ</t>
    </rPh>
    <rPh sb="23" eb="24">
      <t>キン</t>
    </rPh>
    <rPh sb="25" eb="27">
      <t>ショヨウ</t>
    </rPh>
    <rPh sb="27" eb="28">
      <t>ガク</t>
    </rPh>
    <rPh sb="28" eb="30">
      <t>チョウサ</t>
    </rPh>
    <phoneticPr fontId="2"/>
  </si>
  <si>
    <t>○スプリンクラー設備等の整備
（定員のうち要介護３～５の入居者が半数以上を占める場合等、「避難が困難な要介護者を主として入居させるもの」に該当することが今後予想される施設を想定）</t>
    <phoneticPr fontId="2"/>
  </si>
  <si>
    <t>認知症高齢者グループホーム等防災改修等支援事業
（水害対策強化事業分）</t>
    <phoneticPr fontId="2"/>
  </si>
  <si>
    <t>○耐震化整備
（耐震診断の結果等で倒壊のおそれがあると市区町村長が認めたもの）</t>
    <phoneticPr fontId="2"/>
  </si>
  <si>
    <t>○利用者の安全確保等の観点から老朽化に伴う大規模な修繕等
（緊急災害用の自家発電設備の整備に限る）</t>
    <phoneticPr fontId="2"/>
  </si>
  <si>
    <t>○給水設備整備
（受水槽・地下水利用のための設備）</t>
    <phoneticPr fontId="2"/>
  </si>
  <si>
    <t>○ブロック塀等改修整備
（安全点検の結果、劣化、損傷や高さ、控え壁等に問題があるブロック塀等の改修。ブロック塀の安全点検の実施方法は「参考４高齢者福祉施設等のブロック塀等の安全点検について」を参照）</t>
    <phoneticPr fontId="2"/>
  </si>
  <si>
    <t>○感染リスクの高い風通しの悪い空間について、施設の構造や立地等により、十分な換気が行えない場合に、
感染症対策等として有効な換気を定期的に行うことができる換気設備を設置するもの</t>
    <phoneticPr fontId="2"/>
  </si>
  <si>
    <t>○利用者の安全確保等の観点から老朽化に伴う大規模な修繕等
（補助対象内容は「参考2 認知症高齢者グループホーム等防災改修等支援事業の取扱いについて」のとおり）</t>
    <phoneticPr fontId="2"/>
  </si>
  <si>
    <r>
      <t xml:space="preserve">【回答上の留意事項】
</t>
    </r>
    <r>
      <rPr>
        <b/>
        <sz val="28"/>
        <color rgb="FFFF0000"/>
        <rFont val="游ゴシック"/>
        <family val="3"/>
        <charset val="128"/>
        <scheme val="minor"/>
      </rPr>
      <t>・令和６年度中に実施予定の事業がある場合</t>
    </r>
    <r>
      <rPr>
        <b/>
        <sz val="28"/>
        <color theme="1"/>
        <rFont val="游ゴシック"/>
        <family val="3"/>
        <charset val="128"/>
        <scheme val="minor"/>
      </rPr>
      <t>、</t>
    </r>
    <r>
      <rPr>
        <b/>
        <sz val="28"/>
        <color rgb="FFFF0000"/>
        <rFont val="游ゴシック"/>
        <family val="3"/>
        <charset val="128"/>
        <scheme val="minor"/>
      </rPr>
      <t>ｂ～j  欄に必要事項をご記入ください。（事業実施予定がない場合、回答不要です）
・本調査は、本市の令和６年度予算を編成する上で実施するもので、本調査の回答をもって、補助金交付が確約されるものではありません。</t>
    </r>
    <r>
      <rPr>
        <b/>
        <sz val="28"/>
        <color theme="1"/>
        <rFont val="游ゴシック"/>
        <family val="3"/>
        <charset val="128"/>
        <scheme val="minor"/>
      </rPr>
      <t xml:space="preserve">
</t>
    </r>
    <r>
      <rPr>
        <b/>
        <sz val="28"/>
        <color rgb="FFFF0000"/>
        <rFont val="游ゴシック"/>
        <family val="3"/>
        <charset val="128"/>
        <scheme val="minor"/>
      </rPr>
      <t>・補助メニューは令和５年度現在におけるものになるため、今後内容が変更される場合もあります。</t>
    </r>
    <r>
      <rPr>
        <b/>
        <sz val="28"/>
        <color theme="1"/>
        <rFont val="游ゴシック"/>
        <family val="3"/>
        <charset val="128"/>
        <scheme val="minor"/>
      </rPr>
      <t xml:space="preserve">
・本協議の時期は令和６年度の年度初めの想定です。
・施設区分（サービス種類）によって、申請できる補助メニューが異なります。詳細については「整理表」をご参照ください。</t>
    </r>
    <rPh sb="1" eb="3">
      <t>カイトウ</t>
    </rPh>
    <rPh sb="3" eb="4">
      <t>ジョウ</t>
    </rPh>
    <rPh sb="5" eb="7">
      <t>リュウイ</t>
    </rPh>
    <rPh sb="7" eb="9">
      <t>ジコウ</t>
    </rPh>
    <rPh sb="12" eb="14">
      <t>レイワ</t>
    </rPh>
    <rPh sb="15" eb="17">
      <t>ネンド</t>
    </rPh>
    <rPh sb="17" eb="18">
      <t>チュウ</t>
    </rPh>
    <rPh sb="19" eb="21">
      <t>ジッシ</t>
    </rPh>
    <rPh sb="21" eb="23">
      <t>ヨテイ</t>
    </rPh>
    <rPh sb="24" eb="26">
      <t>ジギョウ</t>
    </rPh>
    <rPh sb="29" eb="31">
      <t>バアイ</t>
    </rPh>
    <rPh sb="37" eb="38">
      <t>ラン</t>
    </rPh>
    <rPh sb="39" eb="41">
      <t>ヒツヨウ</t>
    </rPh>
    <rPh sb="41" eb="43">
      <t>ジコウ</t>
    </rPh>
    <rPh sb="45" eb="47">
      <t>キニュウ</t>
    </rPh>
    <rPh sb="53" eb="55">
      <t>ジギョウ</t>
    </rPh>
    <rPh sb="55" eb="57">
      <t>ジッシ</t>
    </rPh>
    <rPh sb="57" eb="59">
      <t>ヨテイ</t>
    </rPh>
    <rPh sb="62" eb="64">
      <t>バアイ</t>
    </rPh>
    <rPh sb="65" eb="67">
      <t>カイトウ</t>
    </rPh>
    <rPh sb="67" eb="69">
      <t>フヨウ</t>
    </rPh>
    <rPh sb="74" eb="77">
      <t>ホンチョウサ</t>
    </rPh>
    <rPh sb="79" eb="80">
      <t>ホン</t>
    </rPh>
    <rPh sb="80" eb="81">
      <t>シ</t>
    </rPh>
    <rPh sb="82" eb="84">
      <t>レイワ</t>
    </rPh>
    <rPh sb="85" eb="86">
      <t>ネン</t>
    </rPh>
    <rPh sb="86" eb="87">
      <t>ド</t>
    </rPh>
    <rPh sb="87" eb="89">
      <t>ヨサン</t>
    </rPh>
    <rPh sb="90" eb="92">
      <t>ヘンセイ</t>
    </rPh>
    <rPh sb="94" eb="95">
      <t>ウエ</t>
    </rPh>
    <rPh sb="96" eb="98">
      <t>ジッシ</t>
    </rPh>
    <rPh sb="104" eb="107">
      <t>ホンチョウサ</t>
    </rPh>
    <rPh sb="108" eb="110">
      <t>カイトウ</t>
    </rPh>
    <rPh sb="115" eb="118">
      <t>ホジョキン</t>
    </rPh>
    <rPh sb="118" eb="120">
      <t>コウフ</t>
    </rPh>
    <rPh sb="121" eb="123">
      <t>カクヤク</t>
    </rPh>
    <rPh sb="138" eb="140">
      <t>ホジョ</t>
    </rPh>
    <rPh sb="145" eb="147">
      <t>レイワ</t>
    </rPh>
    <rPh sb="148" eb="149">
      <t>ネン</t>
    </rPh>
    <rPh sb="149" eb="150">
      <t>ド</t>
    </rPh>
    <rPh sb="150" eb="152">
      <t>ゲンザイ</t>
    </rPh>
    <rPh sb="164" eb="166">
      <t>コンゴ</t>
    </rPh>
    <rPh sb="166" eb="168">
      <t>ナイヨウ</t>
    </rPh>
    <rPh sb="169" eb="171">
      <t>ヘンコウ</t>
    </rPh>
    <rPh sb="174" eb="176">
      <t>バアイ</t>
    </rPh>
    <rPh sb="184" eb="185">
      <t>ホン</t>
    </rPh>
    <rPh sb="185" eb="187">
      <t>キョウギ</t>
    </rPh>
    <rPh sb="188" eb="190">
      <t>ジキ</t>
    </rPh>
    <rPh sb="191" eb="193">
      <t>レイワ</t>
    </rPh>
    <rPh sb="194" eb="195">
      <t>ネン</t>
    </rPh>
    <rPh sb="195" eb="196">
      <t>ド</t>
    </rPh>
    <rPh sb="197" eb="198">
      <t>ネン</t>
    </rPh>
    <rPh sb="198" eb="199">
      <t>ド</t>
    </rPh>
    <rPh sb="199" eb="200">
      <t>ハジ</t>
    </rPh>
    <rPh sb="202" eb="204">
      <t>ソウテイ</t>
    </rPh>
    <rPh sb="209" eb="211">
      <t>シセツ</t>
    </rPh>
    <rPh sb="211" eb="213">
      <t>クブン</t>
    </rPh>
    <rPh sb="218" eb="220">
      <t>シュルイ</t>
    </rPh>
    <rPh sb="226" eb="228">
      <t>シンセイ</t>
    </rPh>
    <rPh sb="231" eb="233">
      <t>ホジョ</t>
    </rPh>
    <rPh sb="238" eb="239">
      <t>コト</t>
    </rPh>
    <rPh sb="244" eb="246">
      <t>ショウサイ</t>
    </rPh>
    <rPh sb="252" eb="254">
      <t>セイリ</t>
    </rPh>
    <rPh sb="254" eb="255">
      <t>ヒョウ</t>
    </rPh>
    <rPh sb="258" eb="260">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</si>
</sst>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_);[Red]\(#,##0.0\)"/>
    <numFmt numFmtId="179" formatCode="#,##0.00_);[Red]\(#,##0.00\)"/>
  </numFmts>
  <fonts count="21">
    <font>
      <sz val="11"/>
      <color theme="1"/>
      <name val="游ゴシック"/>
      <family val="2"/>
      <charset val="128"/>
      <scheme val="minor"/>
    </font>
    <font>
      <sz val="11"/>
      <color rgb="FFFA7D00"/>
      <name val="游ゴシック"/>
      <family val="2"/>
      <charset val="128"/>
      <scheme val="minor"/>
    </font>
    <font>
      <sz val="6"/>
      <name val="游ゴシック"/>
      <family val="2"/>
      <charset val="128"/>
      <scheme val="minor"/>
    </font>
    <font>
      <b/>
      <sz val="20"/>
      <color theme="0"/>
      <name val="メイリオ"/>
      <family val="3"/>
      <charset val="128"/>
    </font>
    <font>
      <sz val="16"/>
      <color theme="1"/>
      <name val="メイリオ"/>
      <family val="3"/>
      <charset val="128"/>
    </font>
    <font>
      <sz val="16"/>
      <color rgb="FFFF0000"/>
      <name val="メイリオ"/>
      <family val="3"/>
      <charset val="128"/>
    </font>
    <font>
      <sz val="20"/>
      <color theme="1"/>
      <name val="游ゴシック"/>
      <family val="2"/>
      <charset val="128"/>
      <scheme val="minor"/>
    </font>
    <font>
      <sz val="16"/>
      <name val="メイリオ"/>
      <family val="3"/>
      <charset val="128"/>
    </font>
    <font>
      <sz val="18"/>
      <color theme="1"/>
      <name val="メイリオ"/>
      <family val="3"/>
      <charset val="128"/>
    </font>
    <font>
      <sz val="14"/>
      <color theme="1"/>
      <name val="メイリオ"/>
      <family val="3"/>
      <charset val="128"/>
    </font>
    <font>
      <sz val="11"/>
      <color theme="1"/>
      <name val="游ゴシック"/>
      <family val="2"/>
      <charset val="128"/>
      <scheme val="minor"/>
    </font>
    <font>
      <b/>
      <sz val="36"/>
      <color theme="1"/>
      <name val="游ゴシック"/>
      <family val="3"/>
      <charset val="128"/>
      <scheme val="minor"/>
    </font>
    <font>
      <u/>
      <sz val="20"/>
      <color theme="1"/>
      <name val="游ゴシック"/>
      <family val="2"/>
      <charset val="128"/>
      <scheme val="minor"/>
    </font>
    <font>
      <b/>
      <sz val="28"/>
      <color theme="1"/>
      <name val="游ゴシック"/>
      <family val="3"/>
      <charset val="128"/>
      <scheme val="minor"/>
    </font>
    <font>
      <b/>
      <sz val="28"/>
      <color rgb="FFFF0000"/>
      <name val="游ゴシック"/>
      <family val="3"/>
      <charset val="128"/>
      <scheme val="minor"/>
    </font>
    <font>
      <sz val="20"/>
      <name val="メイリオ"/>
      <family val="3"/>
      <charset val="128"/>
    </font>
    <font>
      <sz val="11"/>
      <color theme="1"/>
      <name val="メイリオ"/>
      <family val="3"/>
      <charset val="128"/>
    </font>
    <font>
      <b/>
      <sz val="11"/>
      <color theme="1"/>
      <name val="游ゴシック"/>
      <family val="3"/>
      <charset val="128"/>
      <scheme val="minor"/>
    </font>
    <font>
      <b/>
      <sz val="28"/>
      <color indexed="81"/>
      <name val="MS P ゴシック"/>
      <family val="3"/>
      <charset val="128"/>
    </font>
    <font>
      <b/>
      <sz val="48"/>
      <color indexed="81"/>
      <name val="MS P ゴシック"/>
      <family val="3"/>
      <charset val="128"/>
    </font>
    <font>
      <sz val="48"/>
      <color indexed="81"/>
      <name val="MS P 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1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style="thin">
        <color indexed="64"/>
      </left>
      <right style="medium">
        <color auto="1"/>
      </right>
      <top style="medium">
        <color indexed="64"/>
      </top>
      <bottom style="medium">
        <color auto="1"/>
      </bottom>
      <diagonal/>
    </border>
    <border>
      <left style="medium">
        <color auto="1"/>
      </left>
      <right style="medium">
        <color auto="1"/>
      </right>
      <top style="medium">
        <color auto="1"/>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56">
    <xf numFmtId="0" fontId="0" fillId="0" borderId="0" xfId="0">
      <alignment vertical="center"/>
    </xf>
    <xf numFmtId="0" fontId="3" fillId="0" borderId="0" xfId="0" applyFont="1" applyFill="1" applyBorder="1" applyAlignment="1">
      <alignment horizontal="center" vertical="center" wrapText="1"/>
    </xf>
    <xf numFmtId="0" fontId="0" fillId="0" borderId="0" xfId="0" applyFill="1">
      <alignment vertical="center"/>
    </xf>
    <xf numFmtId="0" fontId="0" fillId="0" borderId="0" xfId="0" applyAlignment="1">
      <alignment horizontal="center" vertical="center"/>
    </xf>
    <xf numFmtId="0" fontId="6" fillId="0" borderId="0" xfId="0" applyFont="1" applyAlignment="1">
      <alignment vertical="top"/>
    </xf>
    <xf numFmtId="0" fontId="0" fillId="0" borderId="0" xfId="0" applyAlignment="1">
      <alignment vertical="center"/>
    </xf>
    <xf numFmtId="0" fontId="8" fillId="0" borderId="0" xfId="0" applyFont="1" applyAlignment="1">
      <alignment horizontal="right" vertical="center"/>
    </xf>
    <xf numFmtId="0" fontId="0" fillId="0" borderId="0" xfId="0" applyFont="1">
      <alignment vertical="center"/>
    </xf>
    <xf numFmtId="0" fontId="0" fillId="0" borderId="0" xfId="0" applyFont="1" applyAlignment="1">
      <alignment vertical="center" wrapText="1"/>
    </xf>
    <xf numFmtId="0" fontId="11" fillId="0" borderId="0" xfId="0" applyFont="1" applyAlignment="1">
      <alignment vertical="center"/>
    </xf>
    <xf numFmtId="0" fontId="6" fillId="0" borderId="0" xfId="0" applyFont="1" applyAlignment="1">
      <alignment horizontal="center" vertical="center"/>
    </xf>
    <xf numFmtId="176" fontId="11" fillId="5" borderId="4" xfId="0" applyNumberFormat="1" applyFont="1" applyFill="1" applyBorder="1" applyAlignment="1">
      <alignment vertical="center"/>
    </xf>
    <xf numFmtId="0" fontId="12" fillId="0" borderId="0" xfId="0" applyFont="1" applyAlignment="1">
      <alignment vertical="center"/>
    </xf>
    <xf numFmtId="176" fontId="11" fillId="5" borderId="7" xfId="0" applyNumberFormat="1" applyFont="1" applyFill="1" applyBorder="1" applyAlignment="1">
      <alignment vertical="center"/>
    </xf>
    <xf numFmtId="49" fontId="6" fillId="0" borderId="8" xfId="0" applyNumberFormat="1" applyFont="1" applyBorder="1" applyAlignment="1">
      <alignment horizontal="center" vertical="center"/>
    </xf>
    <xf numFmtId="49" fontId="15" fillId="6" borderId="8" xfId="0" applyNumberFormat="1" applyFont="1" applyFill="1" applyBorder="1" applyAlignment="1">
      <alignment horizontal="center" vertical="center" wrapText="1"/>
    </xf>
    <xf numFmtId="49" fontId="15" fillId="0" borderId="8" xfId="0" applyNumberFormat="1" applyFont="1" applyFill="1" applyBorder="1" applyAlignment="1">
      <alignment horizontal="center" vertical="center" wrapText="1"/>
    </xf>
    <xf numFmtId="49" fontId="15" fillId="4" borderId="8" xfId="0" applyNumberFormat="1" applyFont="1" applyFill="1" applyBorder="1" applyAlignment="1">
      <alignment horizontal="center" vertical="center" wrapText="1"/>
    </xf>
    <xf numFmtId="0" fontId="6" fillId="0" borderId="8" xfId="0" applyFont="1" applyBorder="1" applyAlignment="1">
      <alignment horizontal="center" vertical="center"/>
    </xf>
    <xf numFmtId="0" fontId="15" fillId="6" borderId="8" xfId="0" applyFont="1" applyFill="1" applyBorder="1" applyAlignment="1">
      <alignment horizontal="center" vertical="center" wrapText="1"/>
    </xf>
    <xf numFmtId="177" fontId="15" fillId="0" borderId="8" xfId="0" applyNumberFormat="1" applyFont="1" applyFill="1" applyBorder="1" applyAlignment="1">
      <alignment horizontal="center" vertical="center" wrapText="1"/>
    </xf>
    <xf numFmtId="0" fontId="15" fillId="3" borderId="8" xfId="0" applyFont="1" applyFill="1" applyBorder="1" applyAlignment="1">
      <alignment horizontal="center" vertical="center" wrapText="1"/>
    </xf>
    <xf numFmtId="177" fontId="15" fillId="3" borderId="8" xfId="0" applyNumberFormat="1" applyFont="1" applyFill="1" applyBorder="1" applyAlignment="1">
      <alignment horizontal="center" vertical="center" wrapText="1"/>
    </xf>
    <xf numFmtId="177" fontId="15" fillId="3" borderId="9" xfId="0" applyNumberFormat="1" applyFont="1" applyFill="1" applyBorder="1" applyAlignment="1">
      <alignment horizontal="center" vertical="center" wrapText="1"/>
    </xf>
    <xf numFmtId="177" fontId="15" fillId="0" borderId="9" xfId="0" applyNumberFormat="1" applyFont="1" applyFill="1" applyBorder="1" applyAlignment="1">
      <alignment horizontal="center" vertical="center" wrapText="1"/>
    </xf>
    <xf numFmtId="177" fontId="15" fillId="4" borderId="8" xfId="0" applyNumberFormat="1" applyFont="1" applyFill="1" applyBorder="1" applyAlignment="1">
      <alignment horizontal="center" vertical="center" wrapText="1"/>
    </xf>
    <xf numFmtId="178" fontId="6" fillId="0" borderId="8" xfId="0" applyNumberFormat="1" applyFont="1" applyBorder="1" applyAlignment="1">
      <alignment horizontal="center" vertical="center"/>
    </xf>
    <xf numFmtId="178" fontId="15" fillId="3" borderId="8" xfId="0" applyNumberFormat="1" applyFont="1" applyFill="1" applyBorder="1" applyAlignment="1">
      <alignment horizontal="center" vertical="center" wrapText="1"/>
    </xf>
    <xf numFmtId="0" fontId="15" fillId="0" borderId="8" xfId="0" applyFont="1" applyFill="1" applyBorder="1" applyAlignment="1">
      <alignment horizontal="center" vertical="center"/>
    </xf>
    <xf numFmtId="49" fontId="6" fillId="6" borderId="8" xfId="0" applyNumberFormat="1" applyFont="1" applyFill="1" applyBorder="1" applyAlignment="1">
      <alignment horizontal="center" vertical="center" wrapText="1"/>
    </xf>
    <xf numFmtId="0" fontId="6" fillId="3"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8" xfId="0" applyFont="1" applyFill="1" applyBorder="1" applyAlignment="1">
      <alignment horizontal="center" vertical="center"/>
    </xf>
    <xf numFmtId="0" fontId="4" fillId="3" borderId="8" xfId="0" applyFont="1" applyFill="1" applyBorder="1" applyAlignment="1">
      <alignment horizontal="center" vertical="center" wrapText="1"/>
    </xf>
    <xf numFmtId="0" fontId="4" fillId="3" borderId="8" xfId="0" applyFont="1" applyFill="1" applyBorder="1" applyAlignment="1">
      <alignment horizontal="center" vertical="center"/>
    </xf>
    <xf numFmtId="0" fontId="7" fillId="0" borderId="8"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8" xfId="0" applyFont="1" applyFill="1" applyBorder="1" applyAlignment="1">
      <alignment horizontal="left" vertical="top" wrapText="1"/>
    </xf>
    <xf numFmtId="0" fontId="7" fillId="3" borderId="8" xfId="0" applyFont="1" applyFill="1" applyBorder="1" applyAlignment="1">
      <alignment vertical="top" wrapText="1"/>
    </xf>
    <xf numFmtId="0" fontId="16" fillId="0" borderId="8" xfId="0" applyFont="1" applyFill="1" applyBorder="1" applyAlignment="1">
      <alignment vertical="center" wrapText="1"/>
    </xf>
    <xf numFmtId="0" fontId="0" fillId="0" borderId="8" xfId="0" applyBorder="1" applyAlignment="1">
      <alignment horizontal="center" vertical="center"/>
    </xf>
    <xf numFmtId="3" fontId="0" fillId="0" borderId="8" xfId="0" applyNumberFormat="1" applyBorder="1" applyAlignment="1">
      <alignment horizontal="center" vertical="center" wrapText="1"/>
    </xf>
    <xf numFmtId="38" fontId="0" fillId="0" borderId="8" xfId="1" applyFont="1" applyBorder="1" applyAlignment="1">
      <alignment horizontal="center" vertical="center"/>
    </xf>
    <xf numFmtId="0" fontId="17" fillId="0" borderId="8" xfId="0" applyFont="1" applyBorder="1" applyAlignment="1">
      <alignment horizontal="center" vertical="center"/>
    </xf>
    <xf numFmtId="179" fontId="15" fillId="3" borderId="8" xfId="0" applyNumberFormat="1" applyFont="1" applyFill="1" applyBorder="1" applyAlignment="1">
      <alignment horizontal="center" vertical="center" wrapText="1"/>
    </xf>
    <xf numFmtId="177" fontId="6" fillId="0" borderId="6" xfId="0" applyNumberFormat="1" applyFont="1" applyFill="1" applyBorder="1" applyAlignment="1">
      <alignment horizontal="center" vertical="center"/>
    </xf>
    <xf numFmtId="176" fontId="12" fillId="0" borderId="1"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3" xfId="0" applyNumberFormat="1" applyFont="1" applyBorder="1" applyAlignment="1">
      <alignment horizontal="center" vertical="center"/>
    </xf>
    <xf numFmtId="0" fontId="4" fillId="2" borderId="8"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8"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L57"/>
  <sheetViews>
    <sheetView tabSelected="1" view="pageBreakPreview" zoomScale="40" zoomScaleNormal="100" zoomScaleSheetLayoutView="40" workbookViewId="0">
      <selection activeCell="C5" sqref="C5:H5"/>
    </sheetView>
  </sheetViews>
  <sheetFormatPr defaultColWidth="9" defaultRowHeight="18"/>
  <cols>
    <col min="1" max="1" width="2.5" style="3" customWidth="1"/>
    <col min="2" max="2" width="7.8984375" style="3" customWidth="1"/>
    <col min="3" max="3" width="65.19921875" style="3" customWidth="1"/>
    <col min="4" max="5" width="75.69921875" style="3" customWidth="1"/>
    <col min="6" max="6" width="66.09765625" style="3" customWidth="1"/>
    <col min="7" max="8" width="63.8984375" style="3" customWidth="1"/>
    <col min="9" max="9" width="64.8984375" style="3" customWidth="1"/>
    <col min="10" max="10" width="63.8984375" style="3" customWidth="1"/>
    <col min="11" max="11" width="73" style="3" customWidth="1"/>
    <col min="12" max="16384" width="9" style="3"/>
  </cols>
  <sheetData>
    <row r="1" spans="1:12" ht="58.8" thickBot="1">
      <c r="C1" s="9" t="s">
        <v>72</v>
      </c>
      <c r="D1" s="10"/>
      <c r="E1" s="10"/>
      <c r="F1" s="10"/>
      <c r="G1" s="10"/>
      <c r="H1" s="10"/>
    </row>
    <row r="2" spans="1:12" ht="58.8" thickBot="1">
      <c r="C2" s="11" t="s">
        <v>47</v>
      </c>
      <c r="D2" s="47"/>
      <c r="E2" s="48"/>
      <c r="F2" s="48"/>
      <c r="G2" s="49"/>
      <c r="H2" s="12"/>
    </row>
    <row r="3" spans="1:12" ht="58.8" thickBot="1">
      <c r="C3" s="11" t="s">
        <v>48</v>
      </c>
      <c r="D3" s="47"/>
      <c r="E3" s="48"/>
      <c r="F3" s="48"/>
      <c r="G3" s="49"/>
      <c r="H3" s="12"/>
    </row>
    <row r="4" spans="1:12" ht="58.8" thickBot="1">
      <c r="C4" s="13" t="s">
        <v>49</v>
      </c>
      <c r="D4" s="47"/>
      <c r="E4" s="48"/>
      <c r="F4" s="48"/>
      <c r="G4" s="49"/>
      <c r="H4" s="12"/>
    </row>
    <row r="5" spans="1:12" ht="338.4" customHeight="1" thickBot="1">
      <c r="C5" s="53" t="s">
        <v>81</v>
      </c>
      <c r="D5" s="54"/>
      <c r="E5" s="54"/>
      <c r="F5" s="54"/>
      <c r="G5" s="54"/>
      <c r="H5" s="55"/>
    </row>
    <row r="6" spans="1:12" ht="32.25" customHeight="1">
      <c r="J6" s="6"/>
      <c r="K6" s="6"/>
    </row>
    <row r="7" spans="1:12" s="2" customFormat="1" ht="6" customHeight="1">
      <c r="B7" s="1"/>
      <c r="C7" s="1"/>
      <c r="D7" s="1"/>
      <c r="E7" s="1"/>
      <c r="F7" s="1"/>
      <c r="G7" s="1"/>
      <c r="H7" s="1"/>
      <c r="I7" s="1"/>
      <c r="J7" s="1"/>
      <c r="K7" s="31"/>
    </row>
    <row r="8" spans="1:12" s="7" customFormat="1" ht="24.75" customHeight="1">
      <c r="B8" s="50"/>
      <c r="C8" s="50"/>
      <c r="D8" s="32" t="s">
        <v>33</v>
      </c>
      <c r="E8" s="32" t="s">
        <v>42</v>
      </c>
      <c r="F8" s="33" t="s">
        <v>10</v>
      </c>
      <c r="G8" s="32" t="s">
        <v>32</v>
      </c>
      <c r="H8" s="32" t="s">
        <v>28</v>
      </c>
      <c r="I8" s="32" t="s">
        <v>35</v>
      </c>
      <c r="J8" s="33" t="s">
        <v>11</v>
      </c>
      <c r="K8" s="32" t="s">
        <v>43</v>
      </c>
    </row>
    <row r="9" spans="1:12" s="7" customFormat="1" ht="57.75" customHeight="1">
      <c r="B9" s="51"/>
      <c r="C9" s="52"/>
      <c r="D9" s="34" t="s">
        <v>27</v>
      </c>
      <c r="E9" s="34" t="s">
        <v>40</v>
      </c>
      <c r="F9" s="34" t="s">
        <v>29</v>
      </c>
      <c r="G9" s="34" t="s">
        <v>26</v>
      </c>
      <c r="H9" s="34" t="s">
        <v>30</v>
      </c>
      <c r="I9" s="34" t="s">
        <v>36</v>
      </c>
      <c r="J9" s="34" t="s">
        <v>31</v>
      </c>
      <c r="K9" s="34" t="s">
        <v>44</v>
      </c>
    </row>
    <row r="10" spans="1:12" s="7" customFormat="1" ht="35.25" customHeight="1">
      <c r="B10" s="51"/>
      <c r="C10" s="51"/>
      <c r="D10" s="34" t="s">
        <v>0</v>
      </c>
      <c r="E10" s="34" t="s">
        <v>39</v>
      </c>
      <c r="F10" s="52" t="s">
        <v>0</v>
      </c>
      <c r="G10" s="52"/>
      <c r="H10" s="52"/>
      <c r="I10" s="35" t="s">
        <v>1</v>
      </c>
      <c r="J10" s="35" t="s">
        <v>1</v>
      </c>
      <c r="K10" s="35" t="s">
        <v>39</v>
      </c>
    </row>
    <row r="11" spans="1:12" s="7" customFormat="1" ht="103.5" customHeight="1">
      <c r="B11" s="51"/>
      <c r="C11" s="51"/>
      <c r="D11" s="34" t="s">
        <v>34</v>
      </c>
      <c r="E11" s="34" t="s">
        <v>41</v>
      </c>
      <c r="F11" s="52" t="s">
        <v>38</v>
      </c>
      <c r="G11" s="52"/>
      <c r="H11" s="52"/>
      <c r="I11" s="34" t="s">
        <v>45</v>
      </c>
      <c r="J11" s="34" t="s">
        <v>2</v>
      </c>
      <c r="K11" s="34" t="s">
        <v>46</v>
      </c>
      <c r="L11" s="8"/>
    </row>
    <row r="12" spans="1:12" ht="144" customHeight="1">
      <c r="A12" s="4"/>
      <c r="B12" s="36" t="s">
        <v>69</v>
      </c>
      <c r="C12" s="37" t="s">
        <v>9</v>
      </c>
      <c r="D12" s="38" t="s">
        <v>73</v>
      </c>
      <c r="E12" s="38" t="s">
        <v>74</v>
      </c>
      <c r="F12" s="38" t="s">
        <v>75</v>
      </c>
      <c r="G12" s="39" t="s">
        <v>80</v>
      </c>
      <c r="H12" s="39" t="s">
        <v>76</v>
      </c>
      <c r="I12" s="38" t="s">
        <v>77</v>
      </c>
      <c r="J12" s="38" t="s">
        <v>78</v>
      </c>
      <c r="K12" s="38" t="s">
        <v>79</v>
      </c>
    </row>
    <row r="13" spans="1:12" ht="99" customHeight="1">
      <c r="B13" s="14" t="s">
        <v>50</v>
      </c>
      <c r="C13" s="15" t="s">
        <v>51</v>
      </c>
      <c r="D13" s="16"/>
      <c r="E13" s="16"/>
      <c r="F13" s="16"/>
      <c r="G13" s="16"/>
      <c r="H13" s="16"/>
      <c r="I13" s="16"/>
      <c r="J13" s="16"/>
      <c r="K13" s="17"/>
    </row>
    <row r="14" spans="1:12" ht="99" customHeight="1">
      <c r="B14" s="14" t="s">
        <v>52</v>
      </c>
      <c r="C14" s="15" t="s">
        <v>53</v>
      </c>
      <c r="D14" s="16"/>
      <c r="E14" s="16"/>
      <c r="F14" s="16"/>
      <c r="G14" s="16"/>
      <c r="H14" s="16"/>
      <c r="I14" s="16"/>
      <c r="J14" s="16"/>
      <c r="K14" s="17"/>
    </row>
    <row r="15" spans="1:12" ht="99" customHeight="1">
      <c r="B15" s="18" t="s">
        <v>54</v>
      </c>
      <c r="C15" s="19" t="s">
        <v>55</v>
      </c>
      <c r="D15" s="20">
        <v>0</v>
      </c>
      <c r="E15" s="20">
        <v>0</v>
      </c>
      <c r="F15" s="20">
        <v>0</v>
      </c>
      <c r="G15" s="20">
        <v>0</v>
      </c>
      <c r="H15" s="20">
        <v>0</v>
      </c>
      <c r="I15" s="20">
        <v>0</v>
      </c>
      <c r="J15" s="20">
        <v>0</v>
      </c>
      <c r="K15" s="20">
        <v>0</v>
      </c>
    </row>
    <row r="16" spans="1:12" ht="99" customHeight="1">
      <c r="B16" s="18" t="s">
        <v>56</v>
      </c>
      <c r="C16" s="21" t="s">
        <v>57</v>
      </c>
      <c r="D16" s="22">
        <f>D17*9710/1000</f>
        <v>0</v>
      </c>
      <c r="E16" s="22" t="e">
        <f>VLOOKUP(E14,Sheet2!$B$3:$C$22,2,FALSE)</f>
        <v>#N/A</v>
      </c>
      <c r="F16" s="22" t="e">
        <f>VLOOKUP(F14,Sheet2!$B$3:$C$22,2,FALSE)</f>
        <v>#N/A</v>
      </c>
      <c r="G16" s="22" t="e">
        <f>VLOOKUP(G14,Sheet2!$B$3:$C$22,2,FALSE)</f>
        <v>#N/A</v>
      </c>
      <c r="H16" s="22" t="e">
        <f>VLOOKUP(H14,Sheet2!$B$3:$C$22,2,FALSE)</f>
        <v>#N/A</v>
      </c>
      <c r="I16" s="23"/>
      <c r="J16" s="23"/>
      <c r="K16" s="22">
        <f>K17*4000/1000</f>
        <v>0</v>
      </c>
    </row>
    <row r="17" spans="2:11" ht="99" customHeight="1">
      <c r="B17" s="18" t="s">
        <v>58</v>
      </c>
      <c r="C17" s="19" t="s">
        <v>59</v>
      </c>
      <c r="D17" s="20"/>
      <c r="E17" s="24"/>
      <c r="F17" s="24"/>
      <c r="G17" s="24"/>
      <c r="H17" s="24"/>
      <c r="I17" s="24"/>
      <c r="J17" s="24"/>
      <c r="K17" s="25"/>
    </row>
    <row r="18" spans="2:11" ht="99" customHeight="1">
      <c r="B18" s="26" t="s">
        <v>60</v>
      </c>
      <c r="C18" s="27" t="s">
        <v>61</v>
      </c>
      <c r="D18" s="27">
        <v>1</v>
      </c>
      <c r="E18" s="27">
        <v>1</v>
      </c>
      <c r="F18" s="27">
        <v>1</v>
      </c>
      <c r="G18" s="27">
        <v>1</v>
      </c>
      <c r="H18" s="27">
        <v>1</v>
      </c>
      <c r="I18" s="45">
        <v>0.75</v>
      </c>
      <c r="J18" s="45">
        <v>0.75</v>
      </c>
      <c r="K18" s="27">
        <v>1</v>
      </c>
    </row>
    <row r="19" spans="2:11" ht="99" customHeight="1">
      <c r="B19" s="28" t="s">
        <v>62</v>
      </c>
      <c r="C19" s="21" t="s">
        <v>63</v>
      </c>
      <c r="D19" s="22">
        <f>ROUNDDOWN(MIN(D15,D16),0)</f>
        <v>0</v>
      </c>
      <c r="E19" s="22" t="e">
        <f>ROUNDDOWN(MIN(E15,E16),0)</f>
        <v>#N/A</v>
      </c>
      <c r="F19" s="22" t="e">
        <f t="shared" ref="F19:H19" si="0">ROUNDDOWN(MIN(F15,F16),0)</f>
        <v>#N/A</v>
      </c>
      <c r="G19" s="22" t="e">
        <f t="shared" si="0"/>
        <v>#N/A</v>
      </c>
      <c r="H19" s="22" t="e">
        <f t="shared" si="0"/>
        <v>#N/A</v>
      </c>
      <c r="I19" s="22">
        <f>ROUNDDOWN(I15*I18,0)</f>
        <v>0</v>
      </c>
      <c r="J19" s="22">
        <f>ROUNDDOWN(J15*J18,0)</f>
        <v>0</v>
      </c>
      <c r="K19" s="22">
        <f>ROUNDDOWN(MIN(K15,K16),0)</f>
        <v>0</v>
      </c>
    </row>
    <row r="20" spans="2:11" ht="99" customHeight="1">
      <c r="B20" s="14" t="s">
        <v>64</v>
      </c>
      <c r="C20" s="29" t="s">
        <v>65</v>
      </c>
      <c r="D20" s="14"/>
      <c r="E20" s="14"/>
      <c r="F20" s="14"/>
      <c r="G20" s="14"/>
      <c r="H20" s="14"/>
      <c r="I20" s="14"/>
      <c r="J20" s="14"/>
      <c r="K20" s="14"/>
    </row>
    <row r="21" spans="2:11" ht="99" customHeight="1">
      <c r="B21" s="14" t="s">
        <v>66</v>
      </c>
      <c r="C21" s="29" t="s">
        <v>67</v>
      </c>
      <c r="D21" s="14"/>
      <c r="E21" s="14"/>
      <c r="F21" s="14"/>
      <c r="G21" s="14"/>
      <c r="H21" s="14"/>
      <c r="I21" s="14"/>
      <c r="J21" s="14"/>
      <c r="K21" s="14"/>
    </row>
    <row r="22" spans="2:11" ht="33" thickBot="1">
      <c r="B22" s="10"/>
      <c r="C22" s="10"/>
      <c r="D22" s="10"/>
      <c r="E22" s="10"/>
      <c r="F22" s="10"/>
      <c r="G22" s="10"/>
      <c r="H22" s="10"/>
      <c r="I22" s="10"/>
      <c r="J22" s="10"/>
      <c r="K22" s="10"/>
    </row>
    <row r="23" spans="2:11" ht="95.4" customHeight="1" thickBot="1">
      <c r="B23" s="10"/>
      <c r="C23" s="30" t="s">
        <v>68</v>
      </c>
      <c r="D23" s="46"/>
      <c r="E23" s="10"/>
      <c r="F23" s="10"/>
      <c r="G23" s="10"/>
      <c r="H23" s="10"/>
      <c r="I23" s="10"/>
      <c r="J23" s="10"/>
      <c r="K23" s="10"/>
    </row>
    <row r="26" spans="2:11">
      <c r="B26" s="5"/>
    </row>
    <row r="27" spans="2:11">
      <c r="B27" s="5"/>
    </row>
    <row r="28" spans="2:11">
      <c r="B28" s="5"/>
    </row>
    <row r="29" spans="2:11">
      <c r="B29" s="5"/>
    </row>
    <row r="30" spans="2:11">
      <c r="B30" s="5"/>
    </row>
    <row r="31" spans="2:11">
      <c r="B31" s="5"/>
    </row>
    <row r="32" spans="2:11">
      <c r="B32" s="5"/>
    </row>
    <row r="33" spans="2:2">
      <c r="B33" s="5"/>
    </row>
    <row r="34" spans="2:2">
      <c r="B34" s="5"/>
    </row>
    <row r="35" spans="2:2">
      <c r="B35" s="5"/>
    </row>
    <row r="36" spans="2:2">
      <c r="B36" s="5"/>
    </row>
    <row r="37" spans="2:2">
      <c r="B37" s="5"/>
    </row>
    <row r="38" spans="2:2">
      <c r="B38" s="5"/>
    </row>
    <row r="39" spans="2:2">
      <c r="B39" s="5"/>
    </row>
    <row r="40" spans="2:2">
      <c r="B40" s="5"/>
    </row>
    <row r="41" spans="2:2">
      <c r="B41" s="5"/>
    </row>
    <row r="42" spans="2:2">
      <c r="B42" s="5"/>
    </row>
    <row r="43" spans="2:2">
      <c r="B43" s="5"/>
    </row>
    <row r="44" spans="2:2">
      <c r="B44" s="5"/>
    </row>
    <row r="45" spans="2:2">
      <c r="B45" s="5"/>
    </row>
    <row r="46" spans="2:2">
      <c r="B46" s="5"/>
    </row>
    <row r="47" spans="2:2">
      <c r="B47" s="5"/>
    </row>
    <row r="48" spans="2:2">
      <c r="B48" s="5"/>
    </row>
    <row r="49" spans="2:2">
      <c r="B49" s="5"/>
    </row>
    <row r="50" spans="2:2">
      <c r="B50" s="5"/>
    </row>
    <row r="51" spans="2:2">
      <c r="B51" s="5"/>
    </row>
    <row r="52" spans="2:2">
      <c r="B52" s="5"/>
    </row>
    <row r="53" spans="2:2">
      <c r="B53" s="5"/>
    </row>
    <row r="54" spans="2:2">
      <c r="B54" s="5"/>
    </row>
    <row r="55" spans="2:2">
      <c r="B55" s="5"/>
    </row>
    <row r="56" spans="2:2">
      <c r="B56" s="5"/>
    </row>
    <row r="57" spans="2:2">
      <c r="B57" s="5"/>
    </row>
  </sheetData>
  <mergeCells count="9">
    <mergeCell ref="D2:G2"/>
    <mergeCell ref="D3:G3"/>
    <mergeCell ref="D4:G4"/>
    <mergeCell ref="B8:C8"/>
    <mergeCell ref="B9:B11"/>
    <mergeCell ref="C9:C11"/>
    <mergeCell ref="F10:H10"/>
    <mergeCell ref="F11:H11"/>
    <mergeCell ref="C5:H5"/>
  </mergeCells>
  <phoneticPr fontId="2"/>
  <dataValidations count="1">
    <dataValidation type="list" allowBlank="1" showInputMessage="1" showErrorMessage="1" sqref="D14:K14" xr:uid="{00000000-0002-0000-0000-000000000000}">
      <formula1>#REF!</formula1>
    </dataValidation>
  </dataValidations>
  <printOptions horizontalCentered="1"/>
  <pageMargins left="0.23622047244094491" right="0.23622047244094491" top="0.35433070866141736" bottom="0.35433070866141736" header="0" footer="0"/>
  <pageSetup paperSize="8" scale="29" orientation="landscape" r:id="rId1"/>
  <headerFooter>
    <oddFooter>&amp;C- &amp;P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C22"/>
  <sheetViews>
    <sheetView workbookViewId="0">
      <selection activeCell="E7" sqref="E7"/>
    </sheetView>
  </sheetViews>
  <sheetFormatPr defaultRowHeight="18"/>
  <cols>
    <col min="2" max="2" width="46.5" style="7" customWidth="1"/>
    <col min="3" max="3" width="16.296875" style="3" bestFit="1" customWidth="1"/>
  </cols>
  <sheetData>
    <row r="2" spans="2:3">
      <c r="B2" s="44" t="s">
        <v>70</v>
      </c>
      <c r="C2" s="44" t="s">
        <v>71</v>
      </c>
    </row>
    <row r="3" spans="2:3" ht="34.799999999999997">
      <c r="B3" s="40" t="s">
        <v>12</v>
      </c>
      <c r="C3" s="42">
        <v>15400</v>
      </c>
    </row>
    <row r="4" spans="2:3">
      <c r="B4" s="40" t="s">
        <v>13</v>
      </c>
      <c r="C4" s="42">
        <v>15400</v>
      </c>
    </row>
    <row r="5" spans="2:3">
      <c r="B5" s="40" t="s">
        <v>14</v>
      </c>
      <c r="C5" s="43">
        <v>7730</v>
      </c>
    </row>
    <row r="6" spans="2:3">
      <c r="B6" s="40" t="s">
        <v>15</v>
      </c>
      <c r="C6" s="42">
        <v>15400</v>
      </c>
    </row>
    <row r="7" spans="2:3">
      <c r="B7" s="40" t="s">
        <v>3</v>
      </c>
      <c r="C7" s="42">
        <v>15400</v>
      </c>
    </row>
    <row r="8" spans="2:3">
      <c r="B8" s="40" t="s">
        <v>16</v>
      </c>
      <c r="C8" s="43">
        <v>7730</v>
      </c>
    </row>
    <row r="9" spans="2:3">
      <c r="B9" s="40" t="s">
        <v>4</v>
      </c>
      <c r="C9" s="41" t="s">
        <v>37</v>
      </c>
    </row>
    <row r="10" spans="2:3">
      <c r="B10" s="40" t="s">
        <v>17</v>
      </c>
      <c r="C10" s="41" t="s">
        <v>37</v>
      </c>
    </row>
    <row r="11" spans="2:3">
      <c r="B11" s="40" t="s">
        <v>5</v>
      </c>
      <c r="C11" s="43">
        <v>7730</v>
      </c>
    </row>
    <row r="12" spans="2:3">
      <c r="B12" s="40" t="s">
        <v>6</v>
      </c>
      <c r="C12" s="41" t="s">
        <v>37</v>
      </c>
    </row>
    <row r="13" spans="2:3">
      <c r="B13" s="40" t="s">
        <v>18</v>
      </c>
      <c r="C13" s="43">
        <v>7730</v>
      </c>
    </row>
    <row r="14" spans="2:3">
      <c r="B14" s="40" t="s">
        <v>19</v>
      </c>
      <c r="C14" s="43">
        <v>7730</v>
      </c>
    </row>
    <row r="15" spans="2:3">
      <c r="B15" s="40" t="s">
        <v>20</v>
      </c>
      <c r="C15" s="43">
        <v>7730</v>
      </c>
    </row>
    <row r="16" spans="2:3">
      <c r="B16" s="40" t="s">
        <v>21</v>
      </c>
      <c r="C16" s="43">
        <v>7730</v>
      </c>
    </row>
    <row r="17" spans="2:3">
      <c r="B17" s="40" t="s">
        <v>22</v>
      </c>
      <c r="C17" s="41" t="s">
        <v>37</v>
      </c>
    </row>
    <row r="18" spans="2:3">
      <c r="B18" s="40" t="s">
        <v>23</v>
      </c>
      <c r="C18" s="43">
        <v>7730</v>
      </c>
    </row>
    <row r="19" spans="2:3">
      <c r="B19" s="40" t="s">
        <v>24</v>
      </c>
      <c r="C19" s="43">
        <v>7730</v>
      </c>
    </row>
    <row r="20" spans="2:3">
      <c r="B20" s="40" t="s">
        <v>25</v>
      </c>
      <c r="C20" s="43">
        <v>7730</v>
      </c>
    </row>
    <row r="21" spans="2:3">
      <c r="B21" s="40" t="s">
        <v>7</v>
      </c>
      <c r="C21" s="43">
        <v>7730</v>
      </c>
    </row>
    <row r="22" spans="2:3">
      <c r="B22" s="40" t="s">
        <v>8</v>
      </c>
      <c r="C22" s="43">
        <v>7730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R6所要見込額調査用</vt:lpstr>
      <vt:lpstr>Sheet2</vt:lpstr>
      <vt:lpstr>'R6所要見込額調査用'!Print_Area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星野　晴樹</cp:lastModifiedBy>
  <cp:lastPrinted>2023-09-12T07:29:07Z</cp:lastPrinted>
  <dcterms:created xsi:type="dcterms:W3CDTF">2018-12-25T09:56:48Z</dcterms:created>
  <dcterms:modified xsi:type="dcterms:W3CDTF">2023-09-12T07:29:08Z</dcterms:modified>
</cp:coreProperties>
</file>