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AJ2007契約係\01_公告ファイル\01 工事\3月26日\05_★◇2024101043(施設保全課 角谷 2219)建築一式工事\"/>
    </mc:Choice>
  </mc:AlternateContent>
  <xr:revisionPtr revIDLastSave="0" documentId="13_ncr:1_{CE14FA36-B8D4-4606-9243-A05055508861}" xr6:coauthVersionLast="47" xr6:coauthVersionMax="47" xr10:uidLastSave="{00000000-0000-0000-0000-000000000000}"/>
  <bookViews>
    <workbookView xWindow="-108" yWindow="-108" windowWidth="23256" windowHeight="12576" tabRatio="904" xr2:uid="{00000000-000D-0000-FFFF-FFFF00000000}"/>
  </bookViews>
  <sheets>
    <sheet name="総括表" sheetId="157" r:id="rId1"/>
    <sheet name="本工事費内訳書" sheetId="27" r:id="rId2"/>
    <sheet name="【原本】" sheetId="58"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s>
  <definedNames>
    <definedName name="______________________RE2" localSheetId="0">#REF!</definedName>
    <definedName name="______________________RE2">#REF!</definedName>
    <definedName name="______________________SON3" localSheetId="0">#REF!</definedName>
    <definedName name="______________________SON3">#REF!</definedName>
    <definedName name="______________________SUB2" localSheetId="0">#REF!</definedName>
    <definedName name="______________________SUB2">#REF!</definedName>
    <definedName name="______________________SUB3" localSheetId="0">#REF!</definedName>
    <definedName name="______________________SUB3">#REF!</definedName>
    <definedName name="______________________SUB4" localSheetId="0">#REF!</definedName>
    <definedName name="______________________SUB4">#REF!</definedName>
    <definedName name="_____________________END１" localSheetId="0">[1]建築!#REF!</definedName>
    <definedName name="_____________________END１">[1]建築!#REF!</definedName>
    <definedName name="_____________________FIR1" localSheetId="0">[2]建築!#REF!</definedName>
    <definedName name="_____________________FIR1">[2]建築!#REF!</definedName>
    <definedName name="_____________________PP1" localSheetId="0">#REF!</definedName>
    <definedName name="_____________________PP1">#REF!</definedName>
    <definedName name="_____________________PP10" localSheetId="0">#REF!</definedName>
    <definedName name="_____________________PP10">#REF!</definedName>
    <definedName name="_____________________PP2" localSheetId="0">#REF!</definedName>
    <definedName name="_____________________PP2">#REF!</definedName>
    <definedName name="_____________________PP3" localSheetId="0">#REF!</definedName>
    <definedName name="_____________________PP3">#REF!</definedName>
    <definedName name="_____________________PP4" localSheetId="0">#REF!</definedName>
    <definedName name="_____________________PP4">#REF!</definedName>
    <definedName name="_____________________PP9" localSheetId="0">#REF!</definedName>
    <definedName name="_____________________PP9">#REF!</definedName>
    <definedName name="_____________________SEC1" localSheetId="0">[2]建築!#REF!</definedName>
    <definedName name="_____________________SEC1">[2]建築!#REF!</definedName>
    <definedName name="_____________________SUM3" localSheetId="0">[2]建築!#REF!</definedName>
    <definedName name="_____________________SUM3">[2]建築!#REF!</definedName>
    <definedName name="_____________________TC1" localSheetId="0">#REF!</definedName>
    <definedName name="_____________________TC1">#REF!</definedName>
    <definedName name="___________________SON5" localSheetId="0">'[3]外排)代(塩ﾋﾞ)'!#REF!</definedName>
    <definedName name="___________________SON5">'[3]外排)代(塩ﾋﾞ)'!#REF!</definedName>
    <definedName name="__________________A5" localSheetId="0">[4]代価表!#REF!</definedName>
    <definedName name="__________________A5">[4]代価表!#REF!</definedName>
    <definedName name="__________________F2" localSheetId="0" hidden="1">[5]見積比較!#REF!</definedName>
    <definedName name="__________________F2" hidden="1">[5]見積比較!#REF!</definedName>
    <definedName name="__________________F5" localSheetId="0" hidden="1">[6]見積比較!#REF!</definedName>
    <definedName name="__________________F5" hidden="1">[6]見積比較!#REF!</definedName>
    <definedName name="__________________F6" localSheetId="0" hidden="1">[7]見積比較!#REF!</definedName>
    <definedName name="__________________F6" hidden="1">[7]見積比較!#REF!</definedName>
    <definedName name="__________________K5" localSheetId="0">[4]代価表!#REF!</definedName>
    <definedName name="__________________K5">[4]代価表!#REF!</definedName>
    <definedName name="__________________L2" localSheetId="0" hidden="1">[8]見積比較!#REF!</definedName>
    <definedName name="__________________L2" hidden="1">[8]見積比較!#REF!</definedName>
    <definedName name="__________________L5" localSheetId="0" hidden="1">[9]見積比較!#REF!</definedName>
    <definedName name="__________________L5" hidden="1">[9]見積比較!#REF!</definedName>
    <definedName name="__________________RE2" localSheetId="0">#REF!</definedName>
    <definedName name="__________________RE2">#REF!</definedName>
    <definedName name="__________________SON3" localSheetId="0">#REF!</definedName>
    <definedName name="__________________SON3">#REF!</definedName>
    <definedName name="__________________SUB2" localSheetId="0">#REF!</definedName>
    <definedName name="__________________SUB2">#REF!</definedName>
    <definedName name="__________________SUB3" localSheetId="0">#REF!</definedName>
    <definedName name="__________________SUB3">#REF!</definedName>
    <definedName name="__________________SUB4" localSheetId="0">#REF!</definedName>
    <definedName name="__________________SUB4">#REF!</definedName>
    <definedName name="__________________W５" localSheetId="0">[4]代価表!#REF!</definedName>
    <definedName name="__________________W５">[4]代価表!#REF!</definedName>
    <definedName name="_________________END１" localSheetId="0">[1]建築!#REF!</definedName>
    <definedName name="_________________END１">[1]建築!#REF!</definedName>
    <definedName name="_________________FIR1" localSheetId="0">[2]建築!#REF!</definedName>
    <definedName name="_________________FIR1">[2]建築!#REF!</definedName>
    <definedName name="_________________PP1" localSheetId="0">#REF!</definedName>
    <definedName name="_________________PP1">#REF!</definedName>
    <definedName name="_________________PP10" localSheetId="0">#REF!</definedName>
    <definedName name="_________________PP10">#REF!</definedName>
    <definedName name="_________________PP2" localSheetId="0">#REF!</definedName>
    <definedName name="_________________PP2">#REF!</definedName>
    <definedName name="_________________PP3" localSheetId="0">#REF!</definedName>
    <definedName name="_________________PP3">#REF!</definedName>
    <definedName name="_________________PP4" localSheetId="0">#REF!</definedName>
    <definedName name="_________________PP4">#REF!</definedName>
    <definedName name="_________________PP9" localSheetId="0">#REF!</definedName>
    <definedName name="_________________PP9">#REF!</definedName>
    <definedName name="_________________SEC1" localSheetId="0">[2]建築!#REF!</definedName>
    <definedName name="_________________SEC1">[2]建築!#REF!</definedName>
    <definedName name="_________________SUM3" localSheetId="0">[2]建築!#REF!</definedName>
    <definedName name="_________________SUM3">[2]建築!#REF!</definedName>
    <definedName name="_________________TC1" localSheetId="0">#REF!</definedName>
    <definedName name="_________________TC1">#REF!</definedName>
    <definedName name="_______________SON5" localSheetId="0">'[3]外排)代(塩ﾋﾞ)'!#REF!</definedName>
    <definedName name="_______________SON5">'[3]外排)代(塩ﾋﾞ)'!#REF!</definedName>
    <definedName name="______________A5" localSheetId="0">[4]代価表!#REF!</definedName>
    <definedName name="______________A5">[4]代価表!#REF!</definedName>
    <definedName name="______________F2" localSheetId="0" hidden="1">[5]見積比較!#REF!</definedName>
    <definedName name="______________F2" hidden="1">[5]見積比較!#REF!</definedName>
    <definedName name="______________F5" localSheetId="0" hidden="1">[6]見積比較!#REF!</definedName>
    <definedName name="______________F5" hidden="1">[6]見積比較!#REF!</definedName>
    <definedName name="______________F6" localSheetId="0" hidden="1">[7]見積比較!#REF!</definedName>
    <definedName name="______________F6" hidden="1">[7]見積比較!#REF!</definedName>
    <definedName name="______________K5" localSheetId="0">[4]代価表!#REF!</definedName>
    <definedName name="______________K5">[4]代価表!#REF!</definedName>
    <definedName name="______________L2" localSheetId="0" hidden="1">[8]見積比較!#REF!</definedName>
    <definedName name="______________L2" hidden="1">[8]見積比較!#REF!</definedName>
    <definedName name="______________L5" localSheetId="0" hidden="1">[9]見積比較!#REF!</definedName>
    <definedName name="______________L5" hidden="1">[9]見積比較!#REF!</definedName>
    <definedName name="______________W５" localSheetId="0">[4]代価表!#REF!</definedName>
    <definedName name="______________W５">[4]代価表!#REF!</definedName>
    <definedName name="________SON3" localSheetId="0">#REF!</definedName>
    <definedName name="________SON3">#REF!</definedName>
    <definedName name="_______F5" hidden="1">[6]見積比較!#REF!</definedName>
    <definedName name="_______F6" hidden="1">[7]見積比較!#REF!</definedName>
    <definedName name="_______L5" hidden="1">[9]見積比較!#REF!</definedName>
    <definedName name="_______RE2" localSheetId="0">#REF!</definedName>
    <definedName name="_______RE2">#REF!</definedName>
    <definedName name="_______SON5" localSheetId="0">'[3]外排)代(塩ﾋﾞ)'!#REF!</definedName>
    <definedName name="_______SON5">'[3]外排)代(塩ﾋﾞ)'!#REF!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A5" localSheetId="0">[4]代価表!#REF!</definedName>
    <definedName name="______A5">[4]代価表!#REF!</definedName>
    <definedName name="______DFS1">#REF!</definedName>
    <definedName name="______DFS2">#REF!</definedName>
    <definedName name="______DFS3">#REF!</definedName>
    <definedName name="______DFS4">#REF!</definedName>
    <definedName name="______DFS5">#REF!</definedName>
    <definedName name="______END１" localSheetId="0">[1]建築!#REF!</definedName>
    <definedName name="______END１">[1]建築!#REF!</definedName>
    <definedName name="______F5" localSheetId="0" hidden="1">[6]見積比較!#REF!</definedName>
    <definedName name="______F5" hidden="1">[6]見積比較!#REF!</definedName>
    <definedName name="______F6" localSheetId="0" hidden="1">[7]見積比較!#REF!</definedName>
    <definedName name="______F6" hidden="1">[7]見積比較!#REF!</definedName>
    <definedName name="______FIR1" localSheetId="0">[2]建築!#REF!</definedName>
    <definedName name="______FIR1">[2]建築!#REF!</definedName>
    <definedName name="______JJ1">#REF!</definedName>
    <definedName name="______JJ2">#REF!</definedName>
    <definedName name="______JJ3">#REF!</definedName>
    <definedName name="______JJ4">#REF!</definedName>
    <definedName name="______K5" localSheetId="0">[4]代価表!#REF!</definedName>
    <definedName name="______K5">[4]代価表!#REF!</definedName>
    <definedName name="______L5" localSheetId="0" hidden="1">[9]見積比較!#REF!</definedName>
    <definedName name="______L5" hidden="1">[9]見積比較!#REF!</definedName>
    <definedName name="______P1">#REF!</definedName>
    <definedName name="______P2">#REF!</definedName>
    <definedName name="______P3">#REF!</definedName>
    <definedName name="______PE1">#REF!</definedName>
    <definedName name="______PE2">#REF!</definedName>
    <definedName name="______PE4">#REF!</definedName>
    <definedName name="______PE5">#REF!</definedName>
    <definedName name="______PP1" localSheetId="0">#REF!</definedName>
    <definedName name="______PP1">#REF!</definedName>
    <definedName name="______PP10" localSheetId="0">#REF!</definedName>
    <definedName name="______PP10">#REF!</definedName>
    <definedName name="______PP2" localSheetId="0">#REF!</definedName>
    <definedName name="______PP2">#REF!</definedName>
    <definedName name="______PP3" localSheetId="0">#REF!</definedName>
    <definedName name="______PP3">#REF!</definedName>
    <definedName name="______PP4" localSheetId="0">#REF!</definedName>
    <definedName name="______PP4">#REF!</definedName>
    <definedName name="______PP9" localSheetId="0">#REF!</definedName>
    <definedName name="______PP9">#REF!</definedName>
    <definedName name="______SEC1" localSheetId="0">[2]建築!#REF!</definedName>
    <definedName name="______SEC1">[2]建築!#REF!</definedName>
    <definedName name="______SUM3" localSheetId="0">[2]建築!#REF!</definedName>
    <definedName name="______SUM3">[2]建築!#REF!</definedName>
    <definedName name="______TC1" localSheetId="0">#REF!</definedName>
    <definedName name="______TC1">#REF!</definedName>
    <definedName name="______W５" localSheetId="0">[4]代価表!#REF!</definedName>
    <definedName name="______W５">[4]代価表!#REF!</definedName>
    <definedName name="_____B1">#REF!</definedName>
    <definedName name="_____DF1">#REF!</definedName>
    <definedName name="_____DF2">#REF!</definedName>
    <definedName name="_____DF3">#REF!</definedName>
    <definedName name="_____DF4">#REF!</definedName>
    <definedName name="_____DF5">#REF!</definedName>
    <definedName name="_____DF6">#REF!</definedName>
    <definedName name="_____DFS1">#REF!</definedName>
    <definedName name="_____DFS2">#REF!</definedName>
    <definedName name="_____DFS3">#REF!</definedName>
    <definedName name="_____DFS4">#REF!</definedName>
    <definedName name="_____DFS5">#REF!</definedName>
    <definedName name="_____DFS6">#REF!</definedName>
    <definedName name="_____F1">#REF!</definedName>
    <definedName name="_____F2">#REF!</definedName>
    <definedName name="_____F4">#REF!</definedName>
    <definedName name="_____F5" localSheetId="2" hidden="1">[10]見積比較!#REF!</definedName>
    <definedName name="_____F5" localSheetId="0" hidden="1">[10]見積比較!#REF!</definedName>
    <definedName name="_____F5" hidden="1">[6]見積比較!#REF!</definedName>
    <definedName name="_____F6" localSheetId="2" hidden="1">[11]見積比較!#REF!</definedName>
    <definedName name="_____F6" localSheetId="0" hidden="1">[11]見積比較!#REF!</definedName>
    <definedName name="_____F6" hidden="1">[7]見積比較!#REF!</definedName>
    <definedName name="_____HF1">#REF!</definedName>
    <definedName name="_____HF2">#REF!</definedName>
    <definedName name="_____HF3">#REF!</definedName>
    <definedName name="_____HF4">#REF!</definedName>
    <definedName name="_____HO1">#REF!</definedName>
    <definedName name="_____ＩＴＶ２">[12]設計書!$N$261</definedName>
    <definedName name="_____J1">#REF!</definedName>
    <definedName name="_____J2">#REF!</definedName>
    <definedName name="_____J3">#REF!</definedName>
    <definedName name="_____J4">#REF!</definedName>
    <definedName name="_____J5">#REF!</definedName>
    <definedName name="_____JJ1">#REF!</definedName>
    <definedName name="_____JJ2">#REF!</definedName>
    <definedName name="_____JJ3">#REF!</definedName>
    <definedName name="_____JJ4">#REF!</definedName>
    <definedName name="_____L5" localSheetId="2" hidden="1">[13]見積比較!#REF!</definedName>
    <definedName name="_____L5" localSheetId="0" hidden="1">[13]見積比較!#REF!</definedName>
    <definedName name="_____L5" hidden="1">[9]見積比較!#REF!</definedName>
    <definedName name="_____M1">#REF!</definedName>
    <definedName name="_____M2">#REF!</definedName>
    <definedName name="_____M3">#REF!</definedName>
    <definedName name="_____P1">#REF!</definedName>
    <definedName name="_____P2">#REF!</definedName>
    <definedName name="_____P3">#REF!</definedName>
    <definedName name="_____PE1">#REF!</definedName>
    <definedName name="_____PE2">#REF!</definedName>
    <definedName name="_____PE3">#REF!</definedName>
    <definedName name="_____PE4">#REF!</definedName>
    <definedName name="_____PE5">#REF!</definedName>
    <definedName name="_____SON1" localSheetId="0">#REF!</definedName>
    <definedName name="_____SON1">#REF!</definedName>
    <definedName name="_____son2" localSheetId="0">#REF!</definedName>
    <definedName name="_____son2">#REF!</definedName>
    <definedName name="_____SON3" localSheetId="0">#REF!</definedName>
    <definedName name="_____SON3">#REF!</definedName>
    <definedName name="_____tan1" localSheetId="0">#REF!</definedName>
    <definedName name="_____tan1">#REF!</definedName>
    <definedName name="_____tan2" localSheetId="0">#REF!</definedName>
    <definedName name="_____tan2">#REF!</definedName>
    <definedName name="_____tan3" localSheetId="0">#REF!</definedName>
    <definedName name="_____tan3">#REF!</definedName>
    <definedName name="____B1">#REF!</definedName>
    <definedName name="____DF1">#REF!</definedName>
    <definedName name="____DF2">#REF!</definedName>
    <definedName name="____DF3">#REF!</definedName>
    <definedName name="____DF4">#REF!</definedName>
    <definedName name="____DF5">#REF!</definedName>
    <definedName name="____DF6">#REF!</definedName>
    <definedName name="____DFS1">#REF!</definedName>
    <definedName name="____DFS2">#REF!</definedName>
    <definedName name="____DFS3">#REF!</definedName>
    <definedName name="____DFS4">#REF!</definedName>
    <definedName name="____DFS5">#REF!</definedName>
    <definedName name="____DFS6">#REF!</definedName>
    <definedName name="____END１">[1]建築!#REF!</definedName>
    <definedName name="____F1">#REF!</definedName>
    <definedName name="____F2" localSheetId="0" hidden="1">[5]見積比較!#REF!</definedName>
    <definedName name="____F2">#REF!</definedName>
    <definedName name="____F3">#REF!</definedName>
    <definedName name="____F4">#REF!</definedName>
    <definedName name="____F5" localSheetId="2" hidden="1">[14]見積比較!#REF!</definedName>
    <definedName name="____F5" localSheetId="0" hidden="1">[14]見積比較!#REF!</definedName>
    <definedName name="____F5" hidden="1">[14]見積比較!#REF!</definedName>
    <definedName name="____F6" localSheetId="2" hidden="1">[15]見積比較!#REF!</definedName>
    <definedName name="____F6" localSheetId="0" hidden="1">[15]見積比較!#REF!</definedName>
    <definedName name="____F6" hidden="1">[15]見積比較!#REF!</definedName>
    <definedName name="____FIR1">[16]建築!#REF!</definedName>
    <definedName name="____HF1">#REF!</definedName>
    <definedName name="____HF2">#REF!</definedName>
    <definedName name="____HF3">#REF!</definedName>
    <definedName name="____HF4">#REF!</definedName>
    <definedName name="____HO1">#REF!</definedName>
    <definedName name="____ＩＴＶ２">[12]設計書!$N$261</definedName>
    <definedName name="____J1">#REF!</definedName>
    <definedName name="____J2">#REF!</definedName>
    <definedName name="____J3">#REF!</definedName>
    <definedName name="____J4">#REF!</definedName>
    <definedName name="____J5">#REF!</definedName>
    <definedName name="____JJ1">#REF!</definedName>
    <definedName name="____JJ2">#REF!</definedName>
    <definedName name="____JJ3">#REF!</definedName>
    <definedName name="____JJ4">#REF!</definedName>
    <definedName name="____KT5">'[17]代価表 '!$Z$4</definedName>
    <definedName name="____L2" localSheetId="0" hidden="1">[8]見積比較!#REF!</definedName>
    <definedName name="____L2" hidden="1">[8]見積比較!#REF!</definedName>
    <definedName name="____L5" localSheetId="0" hidden="1">[18]見積比較!#REF!</definedName>
    <definedName name="____L5" hidden="1">[18]見積比較!#REF!</definedName>
    <definedName name="____M1" localSheetId="0">#REF!</definedName>
    <definedName name="____M1">#REF!</definedName>
    <definedName name="____M11" localSheetId="0">#REF!</definedName>
    <definedName name="____M11">#REF!</definedName>
    <definedName name="____M2" localSheetId="0">#REF!</definedName>
    <definedName name="____M2">#REF!</definedName>
    <definedName name="____M3">#REF!</definedName>
    <definedName name="____NV5">'[17]代価表 '!$Z$2</definedName>
    <definedName name="____P1">#REF!</definedName>
    <definedName name="____P2">#REF!</definedName>
    <definedName name="____P3">#REF!</definedName>
    <definedName name="____PE1">#REF!</definedName>
    <definedName name="____PE2">#REF!</definedName>
    <definedName name="____PE3">#REF!</definedName>
    <definedName name="____PE4">#REF!</definedName>
    <definedName name="____PE5">#REF!</definedName>
    <definedName name="____PP1">#REF!</definedName>
    <definedName name="____PP10">#REF!</definedName>
    <definedName name="____PP2">#REF!</definedName>
    <definedName name="____PP3">#REF!</definedName>
    <definedName name="____PP4">#REF!</definedName>
    <definedName name="____PP9">#REF!</definedName>
    <definedName name="____RE2">[19]原本!#REF!</definedName>
    <definedName name="____SEC1">[16]建築!#REF!</definedName>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SUB2">[19]原本!#REF!</definedName>
    <definedName name="____SUB3">[19]原本!#REF!</definedName>
    <definedName name="____SUB4">[19]原本!#REF!</definedName>
    <definedName name="____SUM3">[16]建築!#REF!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_TC1">#REF!</definedName>
    <definedName name="___B1">#REF!</definedName>
    <definedName name="___C300200">[20]資材単価!$I$10</definedName>
    <definedName name="___C303800">[20]資材単価!$I$27</definedName>
    <definedName name="___C370003">[20]資材単価!$I$45</definedName>
    <definedName name="___C370135">[20]資材単価!$I$46</definedName>
    <definedName name="___C370240">[20]資材単価!$I$47</definedName>
    <definedName name="___C370320">[20]資材単価!$I$48</definedName>
    <definedName name="___C370400">[20]資材単価!$I$49</definedName>
    <definedName name="___C370450">[20]資材単価!#REF!</definedName>
    <definedName name="___C370500">[20]資材単価!$I$50</definedName>
    <definedName name="___C370600">[20]資材単価!$I$51</definedName>
    <definedName name="___C370800">[20]資材単価!$I$52</definedName>
    <definedName name="___C371100">[20]資材単価!$I$53</definedName>
    <definedName name="___C371200">[20]資材単価!$I$54</definedName>
    <definedName name="___C371300">[20]資材単価!$I$55</definedName>
    <definedName name="___C371625">[20]資材単価!$I$56</definedName>
    <definedName name="___C371630">[20]資材単価!$I$57</definedName>
    <definedName name="___C371640">[20]資材単価!$I$58</definedName>
    <definedName name="___C371650">[20]資材単価!$I$59</definedName>
    <definedName name="___C371725">[20]資材単価!$I$60</definedName>
    <definedName name="___C371730">[20]資材単価!$I$61</definedName>
    <definedName name="___C371740">[20]資材単価!$I$62</definedName>
    <definedName name="___C371750">[20]資材単価!$I$63</definedName>
    <definedName name="___C460211">[20]資材単価!$I$96</definedName>
    <definedName name="___C480900">[20]資材単価!$I$103</definedName>
    <definedName name="___C481000">[20]資材単価!$I$104</definedName>
    <definedName name="___DF1">#REF!</definedName>
    <definedName name="___DF2">#REF!</definedName>
    <definedName name="___DF3">#REF!</definedName>
    <definedName name="___DF4">#REF!</definedName>
    <definedName name="___DF5">#REF!</definedName>
    <definedName name="___DF6">#REF!</definedName>
    <definedName name="___DFS1">#REF!</definedName>
    <definedName name="___DFS2">#REF!</definedName>
    <definedName name="___DFS3">#REF!</definedName>
    <definedName name="___DFS4">#REF!</definedName>
    <definedName name="___DFS5">#REF!</definedName>
    <definedName name="___DFS6">#REF!</definedName>
    <definedName name="___F1">#REF!</definedName>
    <definedName name="___F2">#REF!</definedName>
    <definedName name="___F3">#REF!</definedName>
    <definedName name="___F4">#REF!</definedName>
    <definedName name="___F5" localSheetId="2" hidden="1">[21]見積比較!#REF!</definedName>
    <definedName name="___F5" localSheetId="0" hidden="1">[6]見積比較!#REF!</definedName>
    <definedName name="___F5" hidden="1">[21]見積比較!#REF!</definedName>
    <definedName name="___F6" localSheetId="2" hidden="1">[22]見積比較!#REF!</definedName>
    <definedName name="___F6" localSheetId="0" hidden="1">[7]見積比較!#REF!</definedName>
    <definedName name="___F6" hidden="1">[22]見積比較!#REF!</definedName>
    <definedName name="___HF1">#REF!</definedName>
    <definedName name="___HF2">#REF!</definedName>
    <definedName name="___HF3">#REF!</definedName>
    <definedName name="___HF4">#REF!</definedName>
    <definedName name="___HO1">#REF!</definedName>
    <definedName name="___HTM2" localSheetId="2" hidden="1">{"'予定表'!$A$1:$W$38"}</definedName>
    <definedName name="___HTM2" localSheetId="0" hidden="1">{"'予定表'!$A$1:$W$38"}</definedName>
    <definedName name="___HTM2" hidden="1">{"'予定表'!$A$1:$W$38"}</definedName>
    <definedName name="___ＩＴＶ２">[12]設計書!$N$261</definedName>
    <definedName name="___J1">#REF!</definedName>
    <definedName name="___J2">#REF!</definedName>
    <definedName name="___J3">#REF!</definedName>
    <definedName name="___J4">#REF!</definedName>
    <definedName name="___J5">#REF!</definedName>
    <definedName name="___JJ1">#REF!</definedName>
    <definedName name="___JJ2">#REF!</definedName>
    <definedName name="___JJ3">#REF!</definedName>
    <definedName name="___JJ4">#REF!</definedName>
    <definedName name="___KEI1" localSheetId="0">#REF!</definedName>
    <definedName name="___KEI1">#REF!</definedName>
    <definedName name="___KEI2" localSheetId="0">#REF!</definedName>
    <definedName name="___KEI2">#REF!</definedName>
    <definedName name="___KEI3" localSheetId="0">#REF!</definedName>
    <definedName name="___KEI3">#REF!</definedName>
    <definedName name="___KEY10" hidden="1">#REF!</definedName>
    <definedName name="___KEY2" hidden="1">#REF!</definedName>
    <definedName name="___KT5">'[23]代価表 '!$Z$4</definedName>
    <definedName name="___L5" localSheetId="0" hidden="1">[9]見積比較!#REF!</definedName>
    <definedName name="___L5" hidden="1">[24]見積比較!#REF!</definedName>
    <definedName name="___M1" localSheetId="0">#REF!</definedName>
    <definedName name="___M1">#REF!</definedName>
    <definedName name="___M11" localSheetId="0">#REF!</definedName>
    <definedName name="___M11">#REF!</definedName>
    <definedName name="___M2" localSheetId="0">#REF!</definedName>
    <definedName name="___M2">#REF!</definedName>
    <definedName name="___M3">#REF!</definedName>
    <definedName name="___NV5">'[23]代価表 '!$Z$2</definedName>
    <definedName name="___P1">#REF!</definedName>
    <definedName name="___P2">#REF!</definedName>
    <definedName name="___P3">#REF!</definedName>
    <definedName name="___P5">'[17]代価表 '!$Z$6</definedName>
    <definedName name="___PE1">#REF!</definedName>
    <definedName name="___PE2">#REF!</definedName>
    <definedName name="___PE3">#REF!</definedName>
    <definedName name="___PE4">#REF!</definedName>
    <definedName name="___PE5">#REF!</definedName>
    <definedName name="___PP11" localSheetId="0">#REF!</definedName>
    <definedName name="___PP11">#REF!</definedName>
    <definedName name="___PP5" localSheetId="0">#REF!</definedName>
    <definedName name="___PP5">#REF!</definedName>
    <definedName name="___PP6" localSheetId="0">#REF!</definedName>
    <definedName name="___PP6">#REF!</definedName>
    <definedName name="___PP7" localSheetId="0">#REF!</definedName>
    <definedName name="___PP7">#REF!</definedName>
    <definedName name="___PP8" localSheetId="0">#REF!</definedName>
    <definedName name="___PP8">#REF!</definedName>
    <definedName name="___RE2" localSheetId="0">#REF!</definedName>
    <definedName name="___RE2">#REF!</definedName>
    <definedName name="___S5">'[25]代価表 '!$Z$6</definedName>
    <definedName name="___sen1" localSheetId="0">#REF!</definedName>
    <definedName name="___sen1">#REF!</definedName>
    <definedName name="___sen2" localSheetId="0">#REF!</definedName>
    <definedName name="___sen2">#REF!</definedName>
    <definedName name="___sen3" localSheetId="0">#REF!</definedName>
    <definedName name="___sen3">#REF!</definedName>
    <definedName name="___sen4" localSheetId="0">#REF!</definedName>
    <definedName name="___sen4">#REF!</definedName>
    <definedName name="___SON1" localSheetId="0">#REF!</definedName>
    <definedName name="___SON1">#REF!</definedName>
    <definedName name="___son2" localSheetId="0">#REF!</definedName>
    <definedName name="___son2">#REF!</definedName>
    <definedName name="___SON3" localSheetId="0">#REF!</definedName>
    <definedName name="___SON3">#REF!</definedName>
    <definedName name="___SON32" localSheetId="0">#REF!</definedName>
    <definedName name="___SON32">#REF!</definedName>
    <definedName name="___SON5" localSheetId="0">'[3]外排)代(塩ﾋﾞ)'!#REF!</definedName>
    <definedName name="___SON5">'[26]外排)代(塩ﾋﾞ)'!#REF!</definedName>
    <definedName name="___stm01" localSheetId="0">#REF!</definedName>
    <definedName name="___stm01">#REF!</definedName>
    <definedName name="___stm02" localSheetId="0">#REF!</definedName>
    <definedName name="___stm02">#REF!</definedName>
    <definedName name="___stm03" localSheetId="0">#REF!</definedName>
    <definedName name="___stm03">#REF!</definedName>
    <definedName name="___stm04" localSheetId="0">#REF!</definedName>
    <definedName name="___stm04">#REF!</definedName>
    <definedName name="___stm05" localSheetId="0">#REF!</definedName>
    <definedName name="___stm05">#REF!</definedName>
    <definedName name="___stm06" localSheetId="0">#REF!</definedName>
    <definedName name="___stm06">#REF!</definedName>
    <definedName name="___stm07" localSheetId="0">#REF!</definedName>
    <definedName name="___stm07">#REF!</definedName>
    <definedName name="___stm08" localSheetId="0">#REF!</definedName>
    <definedName name="___stm08">#REF!</definedName>
    <definedName name="___stm09" localSheetId="0">#REF!</definedName>
    <definedName name="___stm09">#REF!</definedName>
    <definedName name="___stm10" localSheetId="0">#REF!</definedName>
    <definedName name="___stm10">#REF!</definedName>
    <definedName name="___stm11" localSheetId="0">#REF!</definedName>
    <definedName name="___stm11">#REF!</definedName>
    <definedName name="___stm12" localSheetId="0">#REF!</definedName>
    <definedName name="___stm12">#REF!</definedName>
    <definedName name="___stm13" localSheetId="0">#REF!</definedName>
    <definedName name="___stm13">#REF!</definedName>
    <definedName name="___stm14" localSheetId="0">#REF!</definedName>
    <definedName name="___stm14">#REF!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1">#REF!</definedName>
    <definedName name="___tan1" localSheetId="0">#REF!</definedName>
    <definedName name="___tan1">#REF!</definedName>
    <definedName name="___tan2" localSheetId="0">#REF!</definedName>
    <definedName name="___tan2">#REF!</definedName>
    <definedName name="___tan3" localSheetId="0">#REF!</definedName>
    <definedName name="___tan3">#REF!</definedName>
    <definedName name="___TTL01" localSheetId="0">#REF!</definedName>
    <definedName name="___TTL01">#REF!</definedName>
    <definedName name="___TTL02" localSheetId="0">#REF!</definedName>
    <definedName name="___TTL02">#REF!</definedName>
    <definedName name="___TTL03" localSheetId="0">#REF!</definedName>
    <definedName name="___TTL03">#REF!</definedName>
    <definedName name="___TTL1" localSheetId="0">#REF!</definedName>
    <definedName name="___TTL1">#REF!</definedName>
    <definedName name="___TTL2" localSheetId="0">#REF!</definedName>
    <definedName name="___TTL2">#REF!</definedName>
    <definedName name="___TTL3" localSheetId="0">#REF!</definedName>
    <definedName name="___TTL3">#REF!</definedName>
    <definedName name="___TTL5" localSheetId="0">#REF!</definedName>
    <definedName name="___TTL5">#REF!</definedName>
    <definedName name="___TTL51" localSheetId="0">#REF!</definedName>
    <definedName name="___TTL51">#REF!</definedName>
    <definedName name="___TTL52" localSheetId="0">#REF!</definedName>
    <definedName name="___TTL52">#REF!</definedName>
    <definedName name="___TTL53" localSheetId="0">#REF!</definedName>
    <definedName name="___TTL53">#REF!</definedName>
    <definedName name="___X5">'[25]代価表 '!$Z$4</definedName>
    <definedName name="__123Graph_A" hidden="1">'[27]98県設備'!$O$3:$O$56</definedName>
    <definedName name="__123Graph_C" hidden="1">'[27]98県設備'!$Y$3:$Y$56</definedName>
    <definedName name="__123Graph_X" hidden="1">'[27]98県設備'!$N$3:$N$56</definedName>
    <definedName name="__A2" localSheetId="0">[28]代価表!#REF!</definedName>
    <definedName name="__A2">[28]代価表!#REF!</definedName>
    <definedName name="__A5" localSheetId="0">[4]代価表!#REF!</definedName>
    <definedName name="__A5">[29]代価表!#REF!</definedName>
    <definedName name="__Ｂ１">'[20]#REF'!$T$52</definedName>
    <definedName name="__Ｂ２">'[20]#REF'!$U$52</definedName>
    <definedName name="__C300200">[20]資材単価!$I$10</definedName>
    <definedName name="__C303800">[20]資材単価!$I$27</definedName>
    <definedName name="__C370003">[20]資材単価!$I$45</definedName>
    <definedName name="__C370135">[20]資材単価!$I$46</definedName>
    <definedName name="__C370240">[20]資材単価!$I$47</definedName>
    <definedName name="__C370320">[20]資材単価!$I$48</definedName>
    <definedName name="__C370400">[20]資材単価!$I$49</definedName>
    <definedName name="__C370450" localSheetId="0">[30]資材単価!#REF!</definedName>
    <definedName name="__C370450">[30]資材単価!#REF!</definedName>
    <definedName name="__C370500">[20]資材単価!$I$50</definedName>
    <definedName name="__C370600">[20]資材単価!$I$51</definedName>
    <definedName name="__C370800">[20]資材単価!$I$52</definedName>
    <definedName name="__C371100">[20]資材単価!$I$53</definedName>
    <definedName name="__C371200">[20]資材単価!$I$54</definedName>
    <definedName name="__C371300">[20]資材単価!$I$55</definedName>
    <definedName name="__C371625">[20]資材単価!$I$56</definedName>
    <definedName name="__C371630">[20]資材単価!$I$57</definedName>
    <definedName name="__C371640">[20]資材単価!$I$58</definedName>
    <definedName name="__C371650">[20]資材単価!$I$59</definedName>
    <definedName name="__C371725">[20]資材単価!$I$60</definedName>
    <definedName name="__C371730">[20]資材単価!$I$61</definedName>
    <definedName name="__C371740">[20]資材単価!$I$62</definedName>
    <definedName name="__C371750">[20]資材単価!$I$63</definedName>
    <definedName name="__C460211">[20]資材単価!$I$96</definedName>
    <definedName name="__C480900">[20]資材単価!$I$103</definedName>
    <definedName name="__C481000">[20]資材単価!$I$104</definedName>
    <definedName name="__DF1">#REF!</definedName>
    <definedName name="__DF2">#REF!</definedName>
    <definedName name="__DF3">#REF!</definedName>
    <definedName name="__DF4">#REF!</definedName>
    <definedName name="__DF5">#REF!</definedName>
    <definedName name="__DF6">#REF!</definedName>
    <definedName name="__DFS1">#REF!</definedName>
    <definedName name="__DFS2">#REF!</definedName>
    <definedName name="__DFS3">#REF!</definedName>
    <definedName name="__DFS4">#REF!</definedName>
    <definedName name="__DFS5">#REF!</definedName>
    <definedName name="__DFS6">#REF!</definedName>
    <definedName name="__END１" localSheetId="0">[1]建築!#REF!</definedName>
    <definedName name="__END１">[1]建築!#REF!</definedName>
    <definedName name="__F1">#REF!</definedName>
    <definedName name="__F2" localSheetId="0" hidden="1">[5]見積比較!#REF!</definedName>
    <definedName name="__F2" hidden="1">[5]見積比較!#REF!</definedName>
    <definedName name="__F3">#REF!</definedName>
    <definedName name="__F4">#REF!</definedName>
    <definedName name="__F5" localSheetId="2" hidden="1">[31]見積比較!#REF!</definedName>
    <definedName name="__F5" localSheetId="0" hidden="1">[6]見積比較!#REF!</definedName>
    <definedName name="__F5" hidden="1">[32]見積比較!#REF!</definedName>
    <definedName name="__F6" localSheetId="2" hidden="1">[33]見積比較!#REF!</definedName>
    <definedName name="__F6" localSheetId="0" hidden="1">[7]見積比較!#REF!</definedName>
    <definedName name="__F6" hidden="1">[32]見積比較!#REF!</definedName>
    <definedName name="__ＦＢ1">'[20]#REF'!$T$50</definedName>
    <definedName name="__ＦＢ2">'[20]#REF'!$U$50</definedName>
    <definedName name="__FIR1" localSheetId="0">[2]建築!#REF!</definedName>
    <definedName name="__FIR1">[2]建築!#REF!</definedName>
    <definedName name="__HF1">#REF!</definedName>
    <definedName name="__HF2">#REF!</definedName>
    <definedName name="__HF3">#REF!</definedName>
    <definedName name="__HF4">#REF!</definedName>
    <definedName name="__HO1">#REF!</definedName>
    <definedName name="__HTM2" localSheetId="2" hidden="1">{"'予定表'!$A$1:$W$38"}</definedName>
    <definedName name="__HTM2" localSheetId="0" hidden="1">{"'予定表'!$A$1:$W$38"}</definedName>
    <definedName name="__HTM2" hidden="1">{"'予定表'!$A$1:$W$38"}</definedName>
    <definedName name="__IntlFixup" hidden="1">TRUE</definedName>
    <definedName name="__IntlFixupTable" localSheetId="2" hidden="1">#REF!</definedName>
    <definedName name="__IntlFixupTable" localSheetId="0" hidden="1">#REF!</definedName>
    <definedName name="__IntlFixupTable" hidden="1">#REF!</definedName>
    <definedName name="__ＩＴＶ２">[12]設計書!$N$261</definedName>
    <definedName name="__J1">#REF!</definedName>
    <definedName name="__J2">#REF!</definedName>
    <definedName name="__J3">#REF!</definedName>
    <definedName name="__J4">#REF!</definedName>
    <definedName name="__J5">#REF!</definedName>
    <definedName name="__JJ1">#REF!</definedName>
    <definedName name="__JJ2">#REF!</definedName>
    <definedName name="__JJ3">#REF!</definedName>
    <definedName name="__JJ4">#REF!</definedName>
    <definedName name="__K2" localSheetId="0">[28]代価表!#REF!</definedName>
    <definedName name="__K2">[28]代価表!#REF!</definedName>
    <definedName name="__K5" localSheetId="0">[4]代価表!#REF!</definedName>
    <definedName name="__K5">[29]代価表!#REF!</definedName>
    <definedName name="__KEI1" localSheetId="0">#REF!</definedName>
    <definedName name="__KEI1">#REF!</definedName>
    <definedName name="__KEI2" localSheetId="0">#REF!</definedName>
    <definedName name="__KEI2">#REF!</definedName>
    <definedName name="__KEI3" localSheetId="0">#REF!</definedName>
    <definedName name="__KEI3">#REF!</definedName>
    <definedName name="__key10" hidden="1">#REF!</definedName>
    <definedName name="__KT5">'[17]代価表 '!$Z$4</definedName>
    <definedName name="__L2" localSheetId="0" hidden="1">[8]見積比較!#REF!</definedName>
    <definedName name="__L2" hidden="1">[8]見積比較!#REF!</definedName>
    <definedName name="__L5" localSheetId="2" hidden="1">[34]見積比較!#REF!</definedName>
    <definedName name="__L5" localSheetId="0" hidden="1">[9]見積比較!#REF!</definedName>
    <definedName name="__L5" hidden="1">[32]見積比較!#REF!</definedName>
    <definedName name="__ＬＳＤ1">'[20]#REF'!$T$34</definedName>
    <definedName name="__ＬＳＤ２">'[20]#REF'!$U$34</definedName>
    <definedName name="__M1" localSheetId="0">#REF!</definedName>
    <definedName name="__M1">#REF!</definedName>
    <definedName name="__M11" localSheetId="0">#REF!</definedName>
    <definedName name="__M11">#REF!</definedName>
    <definedName name="__M2" localSheetId="0">#REF!</definedName>
    <definedName name="__M2">#REF!</definedName>
    <definedName name="__M3">#REF!</definedName>
    <definedName name="__NV5">'[17]代価表 '!$Z$2</definedName>
    <definedName name="__OK1">[35]!__OK1</definedName>
    <definedName name="__P1">#REF!</definedName>
    <definedName name="__P2">#REF!</definedName>
    <definedName name="__p3">'[20]#REF'!$A$35:$J$55</definedName>
    <definedName name="__p4">'[20]#REF'!$S$32:$V$60</definedName>
    <definedName name="__P5">'[17]代価表 '!$Z$6</definedName>
    <definedName name="__PE1">#REF!</definedName>
    <definedName name="__PE2">#REF!</definedName>
    <definedName name="__PE3">#REF!</definedName>
    <definedName name="__PE4">#REF!</definedName>
    <definedName name="__PE5">#REF!</definedName>
    <definedName name="__PP1" localSheetId="0">#REF!</definedName>
    <definedName name="__PP1">#REF!</definedName>
    <definedName name="__PP10" localSheetId="0">#REF!</definedName>
    <definedName name="__PP10">#REF!</definedName>
    <definedName name="__PP11" localSheetId="0">#REF!</definedName>
    <definedName name="__PP11">#REF!</definedName>
    <definedName name="__PP2" localSheetId="0">#REF!</definedName>
    <definedName name="__PP2">#REF!</definedName>
    <definedName name="__PP3" localSheetId="0">#REF!</definedName>
    <definedName name="__PP3">#REF!</definedName>
    <definedName name="__PP4" localSheetId="0">#REF!</definedName>
    <definedName name="__PP4">#REF!</definedName>
    <definedName name="__PP5" localSheetId="0">#REF!</definedName>
    <definedName name="__PP5">#REF!</definedName>
    <definedName name="__PP6" localSheetId="0">#REF!</definedName>
    <definedName name="__PP6">#REF!</definedName>
    <definedName name="__PP7" localSheetId="0">#REF!</definedName>
    <definedName name="__PP7">#REF!</definedName>
    <definedName name="__PP8" localSheetId="0">#REF!</definedName>
    <definedName name="__PP8">#REF!</definedName>
    <definedName name="__PP9" localSheetId="0">#REF!</definedName>
    <definedName name="__PP9">#REF!</definedName>
    <definedName name="__RE2" localSheetId="0">#REF!</definedName>
    <definedName name="__RE2">#REF!</definedName>
    <definedName name="__S5">'[25]代価表 '!$Z$6</definedName>
    <definedName name="__ｓｄ1">'[20]#REF'!$T$29</definedName>
    <definedName name="__ＳＤ２">'[20]#REF'!$U$29</definedName>
    <definedName name="__SEC1" localSheetId="0">[2]建築!#REF!</definedName>
    <definedName name="__SEC1">[2]建築!#REF!</definedName>
    <definedName name="__sen1" localSheetId="0">#REF!</definedName>
    <definedName name="__sen1">#REF!</definedName>
    <definedName name="__sen2" localSheetId="0">#REF!</definedName>
    <definedName name="__sen2">#REF!</definedName>
    <definedName name="__sen3" localSheetId="0">#REF!</definedName>
    <definedName name="__sen3">#REF!</definedName>
    <definedName name="__sen4" localSheetId="0">#REF!</definedName>
    <definedName name="__sen4">#REF!</definedName>
    <definedName name="__ＳＬＷ1">'[20]#REF'!$T$35</definedName>
    <definedName name="__ＳＬＷ２">'[20]#REF'!$U$35</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ON32" localSheetId="0">#REF!</definedName>
    <definedName name="__SON32">#REF!</definedName>
    <definedName name="__SON5" localSheetId="0">'[36]外排)代(塩ﾋﾞ)'!#REF!</definedName>
    <definedName name="__SON5">'[3]外排)代(塩ﾋﾞ)'!#REF!</definedName>
    <definedName name="__ＳＰＷ1">'[20]#REF'!$T$25</definedName>
    <definedName name="__ＳＰＷ2">'[20]#REF'!$U$25</definedName>
    <definedName name="__ＳＳ1">'[20]#REF'!$T$31</definedName>
    <definedName name="__ＳＳ２">'[20]#REF'!$U$31</definedName>
    <definedName name="__stm01" localSheetId="0">#REF!</definedName>
    <definedName name="__stm01">#REF!</definedName>
    <definedName name="__stm02" localSheetId="0">#REF!</definedName>
    <definedName name="__stm02">#REF!</definedName>
    <definedName name="__stm03" localSheetId="0">#REF!</definedName>
    <definedName name="__stm03">#REF!</definedName>
    <definedName name="__stm04" localSheetId="0">#REF!</definedName>
    <definedName name="__stm04">#REF!</definedName>
    <definedName name="__stm05" localSheetId="0">#REF!</definedName>
    <definedName name="__stm05">#REF!</definedName>
    <definedName name="__stm06" localSheetId="0">#REF!</definedName>
    <definedName name="__stm06">#REF!</definedName>
    <definedName name="__stm07" localSheetId="0">#REF!</definedName>
    <definedName name="__stm07">#REF!</definedName>
    <definedName name="__stm08" localSheetId="0">#REF!</definedName>
    <definedName name="__stm08">#REF!</definedName>
    <definedName name="__stm09" localSheetId="0">#REF!</definedName>
    <definedName name="__stm09">#REF!</definedName>
    <definedName name="__stm10" localSheetId="0">#REF!</definedName>
    <definedName name="__stm10">#REF!</definedName>
    <definedName name="__stm11" localSheetId="0">#REF!</definedName>
    <definedName name="__stm11">#REF!</definedName>
    <definedName name="__stm12" localSheetId="0">#REF!</definedName>
    <definedName name="__stm12">#REF!</definedName>
    <definedName name="__stm13" localSheetId="0">#REF!</definedName>
    <definedName name="__stm13">#REF!</definedName>
    <definedName name="__stm14" localSheetId="0">#REF!</definedName>
    <definedName name="__stm14">#REF!</definedName>
    <definedName name="__SUB1">#REF!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M1">#REF!</definedName>
    <definedName name="__SUM2">#REF!</definedName>
    <definedName name="__SUM3" localSheetId="0">[2]建築!#REF!</definedName>
    <definedName name="__SUM3">[2]建築!#REF!</definedName>
    <definedName name="__SUM4">#REF!</definedName>
    <definedName name="__T1" localSheetId="0">#REF!</definedName>
    <definedName name="__T1">#REF!</definedName>
    <definedName name="__T2">'[20]#REF'!$K$4</definedName>
    <definedName name="__T3">'[20]#REF'!$K$5</definedName>
    <definedName name="__T4">'[20]#REF'!$K$6</definedName>
    <definedName name="__T5">'[20]#REF'!$K$7</definedName>
    <definedName name="__tan1" localSheetId="0">#REF!</definedName>
    <definedName name="__tan1">#REF!</definedName>
    <definedName name="__TAN10">'[20]#REF'!$N$7</definedName>
    <definedName name="__TAN11">'[20]#REF'!$Q$3</definedName>
    <definedName name="__TAN12">'[20]#REF'!$T$3</definedName>
    <definedName name="__tan2" localSheetId="0">#REF!</definedName>
    <definedName name="__tan2">#REF!</definedName>
    <definedName name="__tan3" localSheetId="0">#REF!</definedName>
    <definedName name="__tan3">#REF!</definedName>
    <definedName name="__TAN4">'[20]#REF'!$K$6</definedName>
    <definedName name="__TAN5">'[20]#REF'!$K$7</definedName>
    <definedName name="__TAN6">'[20]#REF'!$N$3</definedName>
    <definedName name="__TAN7">'[20]#REF'!$N$4</definedName>
    <definedName name="__TAN8">'[20]#REF'!$N$5</definedName>
    <definedName name="__TAN9">'[20]#REF'!$N$6</definedName>
    <definedName name="__TC1" localSheetId="0">#REF!</definedName>
    <definedName name="__TC1">#REF!</definedName>
    <definedName name="__TTL01" localSheetId="0">#REF!</definedName>
    <definedName name="__TTL01">#REF!</definedName>
    <definedName name="__TTL02" localSheetId="0">#REF!</definedName>
    <definedName name="__TTL02">#REF!</definedName>
    <definedName name="__TTL03" localSheetId="0">#REF!</definedName>
    <definedName name="__TTL03">#REF!</definedName>
    <definedName name="__TTL1" localSheetId="0">#REF!</definedName>
    <definedName name="__TTL1">#REF!</definedName>
    <definedName name="__TTL2" localSheetId="0">#REF!</definedName>
    <definedName name="__TTL2">#REF!</definedName>
    <definedName name="__TTL3" localSheetId="0">#REF!</definedName>
    <definedName name="__TTL3">#REF!</definedName>
    <definedName name="__TTL5" localSheetId="0">#REF!</definedName>
    <definedName name="__TTL5">#REF!</definedName>
    <definedName name="__TTL51" localSheetId="0">#REF!</definedName>
    <definedName name="__TTL51">#REF!</definedName>
    <definedName name="__TTL52" localSheetId="0">#REF!</definedName>
    <definedName name="__TTL52">#REF!</definedName>
    <definedName name="__TTL53" localSheetId="0">#REF!</definedName>
    <definedName name="__TTL53">#REF!</definedName>
    <definedName name="__W５" localSheetId="0">[4]代価表!#REF!</definedName>
    <definedName name="__W５">[29]代価表!#REF!</definedName>
    <definedName name="__X5">'[25]代価表 '!$Z$4</definedName>
    <definedName name="_0" localSheetId="0">[37]建築!#REF!</definedName>
    <definedName name="_0">[38]建築!#REF!</definedName>
    <definedName name="_000Check_細目">0</definedName>
    <definedName name="_000Check_別紙">0</definedName>
    <definedName name="_001科目№0">ROW([20]科目別内訳!#REF!)</definedName>
    <definedName name="_002耐震細目№0">ROW(#REF!)</definedName>
    <definedName name="_01_001" localSheetId="0">#REF!</definedName>
    <definedName name="_01_001">#REF!</definedName>
    <definedName name="_01頁">"P-"</definedName>
    <definedName name="_01別紙頁">"別"</definedName>
    <definedName name="_01別単頁">"単"</definedName>
    <definedName name="_02科目終頁" localSheetId="0">[39]科目別内訳!#REF!</definedName>
    <definedName name="_02科目終頁">[39]科目別内訳!#REF!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0">#REF!</definedName>
    <definedName name="_1">#REF!</definedName>
    <definedName name="_10" localSheetId="0">#REF!</definedName>
    <definedName name="_10">#REF!</definedName>
    <definedName name="_100M3_">#REF!</definedName>
    <definedName name="_100P5_">'[17]代価表 '!$Z$6</definedName>
    <definedName name="_102F6_" localSheetId="2" hidden="1">[40]見積比較!#REF!</definedName>
    <definedName name="_102F6_" localSheetId="0" hidden="1">[40]見積比較!#REF!</definedName>
    <definedName name="_102F6_" hidden="1">[40]見積比較!#REF!</definedName>
    <definedName name="_102L2_" localSheetId="0" hidden="1">[8]見積比較!#REF!</definedName>
    <definedName name="_102L2_" hidden="1">[8]見積比較!#REF!</definedName>
    <definedName name="_104P1_">#REF!</definedName>
    <definedName name="_107W５_" localSheetId="0">[4]代価表!#REF!</definedName>
    <definedName name="_107W５_">[4]代価表!#REF!</definedName>
    <definedName name="_108P2_">#REF!</definedName>
    <definedName name="_108X5_">'[25]代価表 '!$Z$4</definedName>
    <definedName name="_10F5_" localSheetId="2" hidden="1">[41]見積比較!#REF!</definedName>
    <definedName name="_10F5_" localSheetId="0" hidden="1">[41]見積比較!#REF!</definedName>
    <definedName name="_10F5_" hidden="1">[41]見積比較!#REF!</definedName>
    <definedName name="_10ＦＢ2_" localSheetId="0">#REF!</definedName>
    <definedName name="_10ＦＢ2_">#REF!</definedName>
    <definedName name="_10L5_" localSheetId="2" hidden="1">[42]見積比較!#REF!</definedName>
    <definedName name="_10L5_" localSheetId="0" hidden="1">[42]見積比較!#REF!</definedName>
    <definedName name="_10L5_" hidden="1">[42]見積比較!#REF!</definedName>
    <definedName name="_10Print_Area_02" localSheetId="0">#REF!</definedName>
    <definedName name="_10Print_Area_02">#REF!</definedName>
    <definedName name="_11" localSheetId="0">#REF!</definedName>
    <definedName name="_11">#REF!</definedName>
    <definedName name="_11_0_K" hidden="1">#REF!</definedName>
    <definedName name="_111F6_" localSheetId="0" hidden="1">[7]見積比較!#REF!</definedName>
    <definedName name="_111F6_" hidden="1">[7]見積比較!#REF!</definedName>
    <definedName name="_112P3_">#REF!</definedName>
    <definedName name="_115L5_" localSheetId="2" hidden="1">[43]見積比較!#REF!</definedName>
    <definedName name="_115L5_" localSheetId="0" hidden="1">[43]見積比較!#REF!</definedName>
    <definedName name="_115L5_" hidden="1">[43]見積比較!#REF!</definedName>
    <definedName name="_116Print_Area_02" localSheetId="0">#REF!</definedName>
    <definedName name="_116Print_Area_02">#REF!</definedName>
    <definedName name="_118L5_" localSheetId="0" hidden="1">[9]見積比較!#REF!</definedName>
    <definedName name="_118L5_" hidden="1">[9]見積比較!#REF!</definedName>
    <definedName name="_119M1_" localSheetId="0">#REF!</definedName>
    <definedName name="_119M1_">#REF!</definedName>
    <definedName name="_119Print_Area_02" localSheetId="0">#REF!</definedName>
    <definedName name="_119Print_Area_02">#REF!</definedName>
    <definedName name="_11M1_">#REF!</definedName>
    <definedName name="_11Print_Area_02" localSheetId="0">#REF!</definedName>
    <definedName name="_11Print_Area_02">#REF!</definedName>
    <definedName name="_11Print_Area_03" localSheetId="0">#REF!</definedName>
    <definedName name="_11Print_Area_03">#REF!</definedName>
    <definedName name="_12_0_K" hidden="1">#REF!</definedName>
    <definedName name="_120F6_" localSheetId="2" hidden="1">[40]見積比較!#REF!</definedName>
    <definedName name="_120F6_" localSheetId="0" hidden="1">[40]見積比較!#REF!</definedName>
    <definedName name="_120F6_" hidden="1">[40]見積比較!#REF!</definedName>
    <definedName name="_120K5_">[4]代価表!#REF!</definedName>
    <definedName name="_120L5_" localSheetId="2" hidden="1">[43]見積比較!#REF!</definedName>
    <definedName name="_120L5_" localSheetId="0" hidden="1">[43]見積比較!#REF!</definedName>
    <definedName name="_120L5_" hidden="1">[43]見積比較!#REF!</definedName>
    <definedName name="_120M11_" localSheetId="0">#REF!</definedName>
    <definedName name="_120M11_">#REF!</definedName>
    <definedName name="_121M2_" localSheetId="0">#REF!</definedName>
    <definedName name="_121M2_">#REF!</definedName>
    <definedName name="_122P5_">'[17]代価表 '!$Z$6</definedName>
    <definedName name="_125L5_" localSheetId="2" hidden="1">[43]見積比較!#REF!</definedName>
    <definedName name="_125L5_" localSheetId="0" hidden="1">[43]見積比較!#REF!</definedName>
    <definedName name="_125L5_" hidden="1">[43]見積比較!#REF!</definedName>
    <definedName name="_129F6_" localSheetId="2" hidden="1">[40]見積比較!#REF!</definedName>
    <definedName name="_129F6_" localSheetId="0" hidden="1">[40]見積比較!#REF!</definedName>
    <definedName name="_129F6_" hidden="1">[40]見積比較!#REF!</definedName>
    <definedName name="_12A5_" localSheetId="0">[4]代価表!#REF!</definedName>
    <definedName name="_12A5_">[4]代価表!#REF!</definedName>
    <definedName name="_12DF2_">#REF!</definedName>
    <definedName name="_12F5_" localSheetId="2" hidden="1">[41]見積比較!#REF!</definedName>
    <definedName name="_12F5_" localSheetId="0" hidden="1">[41]見積比較!#REF!</definedName>
    <definedName name="_12F5_" hidden="1">[41]見積比較!#REF!</definedName>
    <definedName name="_12F6_" localSheetId="2" hidden="1">[44]見積比較!#REF!</definedName>
    <definedName name="_12F6_" localSheetId="0" hidden="1">[44]見積比較!#REF!</definedName>
    <definedName name="_12F6_" hidden="1">[44]見積比較!#REF!</definedName>
    <definedName name="_12K5_" localSheetId="0">[4]代価表!#REF!</definedName>
    <definedName name="_12K5_">[4]代価表!#REF!</definedName>
    <definedName name="_12M11_">#REF!</definedName>
    <definedName name="_12M2_" localSheetId="0">#REF!</definedName>
    <definedName name="_12M2_">#REF!</definedName>
    <definedName name="_12T1_" localSheetId="0">#REF!</definedName>
    <definedName name="_12T1_">#REF!</definedName>
    <definedName name="_132Print_Area_02" localSheetId="0">#REF!</definedName>
    <definedName name="_132Print_Area_02">#REF!</definedName>
    <definedName name="_132Print_Area_03" localSheetId="0">#REF!</definedName>
    <definedName name="_132Print_Area_03">#REF!</definedName>
    <definedName name="_134F2_" localSheetId="0" hidden="1">[5]見積比較!#REF!</definedName>
    <definedName name="_134F2_" hidden="1">[5]見積比較!#REF!</definedName>
    <definedName name="_137Print_Area_04" localSheetId="0">#REF!</definedName>
    <definedName name="_137Print_Area_04">#REF!</definedName>
    <definedName name="_13M2_">#REF!</definedName>
    <definedName name="_13Print_Area_03" localSheetId="0">#REF!</definedName>
    <definedName name="_13Print_Area_03">#REF!</definedName>
    <definedName name="_142Print_Area_03" localSheetId="0">#REF!</definedName>
    <definedName name="_142Print_Area_03">#REF!</definedName>
    <definedName name="_142Print_Area_05" localSheetId="0">#REF!</definedName>
    <definedName name="_142Print_Area_05">#REF!</definedName>
    <definedName name="_143Print_Area_04" localSheetId="0">#REF!</definedName>
    <definedName name="_143Print_Area_04">#REF!</definedName>
    <definedName name="_143Print_Area_06" localSheetId="0">#REF!</definedName>
    <definedName name="_143Print_Area_06">#REF!</definedName>
    <definedName name="_144Print_Area_03" localSheetId="0">#REF!</definedName>
    <definedName name="_144Print_Area_03">#REF!</definedName>
    <definedName name="_144Print_Area_05" localSheetId="0">#REF!</definedName>
    <definedName name="_144Print_Area_05">#REF!</definedName>
    <definedName name="_145Print_Area_04" localSheetId="0">#REF!</definedName>
    <definedName name="_145Print_Area_04">#REF!</definedName>
    <definedName name="_145Print_Area_06" localSheetId="0">#REF!</definedName>
    <definedName name="_145Print_Area_06">#REF!</definedName>
    <definedName name="_146Print_Area_05" localSheetId="0">#REF!</definedName>
    <definedName name="_146Print_Area_05">#REF!</definedName>
    <definedName name="_146S5_">'[25]代価表 '!$Z$6</definedName>
    <definedName name="_147Print_Area_06" localSheetId="0">#REF!</definedName>
    <definedName name="_147Print_Area_06">#REF!</definedName>
    <definedName name="_147T1_" localSheetId="0">#REF!</definedName>
    <definedName name="_147T1_">#REF!</definedName>
    <definedName name="_148L2_" localSheetId="0" hidden="1">[8]見積比較!#REF!</definedName>
    <definedName name="_148L2_" hidden="1">[8]見積比較!#REF!</definedName>
    <definedName name="_148S5_">'[45]代価表 '!$Z$6</definedName>
    <definedName name="_149T1_" localSheetId="0">#REF!</definedName>
    <definedName name="_149T1_">#REF!</definedName>
    <definedName name="_14F6_" localSheetId="2" hidden="1">[33]見積比較!#REF!</definedName>
    <definedName name="_14F6_" localSheetId="0" hidden="1">[33]見積比較!#REF!</definedName>
    <definedName name="_14F6_" hidden="1">[7]見積比較!#REF!</definedName>
    <definedName name="_14L5_" localSheetId="2" hidden="1">[18]見積比較!#REF!</definedName>
    <definedName name="_14L5_" localSheetId="0" hidden="1">[9]見積比較!#REF!</definedName>
    <definedName name="_14L5_" hidden="1">[9]見積比較!#REF!</definedName>
    <definedName name="_14P5_">'[46]代価表 '!$Z$6</definedName>
    <definedName name="_14Print_Area_04" localSheetId="0">#REF!</definedName>
    <definedName name="_14Print_Area_04">#REF!</definedName>
    <definedName name="_150L5_" localSheetId="2" hidden="1">[18]見積比較!#REF!</definedName>
    <definedName name="_150L5_" localSheetId="0" hidden="1">[18]見積比較!#REF!</definedName>
    <definedName name="_150L5_" hidden="1">[18]見積比較!#REF!</definedName>
    <definedName name="_153T1_" localSheetId="0">#REF!</definedName>
    <definedName name="_153T1_">#REF!</definedName>
    <definedName name="_159M1_">#REF!</definedName>
    <definedName name="_15F6_" localSheetId="2" hidden="1">[40]見積比較!#REF!</definedName>
    <definedName name="_15F6_" localSheetId="0" hidden="1">[40]見積比較!#REF!</definedName>
    <definedName name="_15F6_" hidden="1">[40]見積比較!#REF!</definedName>
    <definedName name="_15M1_" localSheetId="0">#REF!</definedName>
    <definedName name="_15M1_">#REF!</definedName>
    <definedName name="_15Print_Area_02">#REF!</definedName>
    <definedName name="_15Print_Area_05" localSheetId="0">#REF!</definedName>
    <definedName name="_15Print_Area_05">#REF!</definedName>
    <definedName name="_163W５_" localSheetId="0">[4]代価表!#REF!</definedName>
    <definedName name="_163W５_">[4]代価表!#REF!</definedName>
    <definedName name="_164X5_">'[25]代価表 '!$Z$4</definedName>
    <definedName name="_167W５_" localSheetId="0">[4]代価表!#REF!</definedName>
    <definedName name="_167W５_">[29]代価表!#REF!</definedName>
    <definedName name="_168M11_">#REF!</definedName>
    <definedName name="_168X5_">'[45]代価表 '!$Z$4</definedName>
    <definedName name="_169W５_" localSheetId="0">[4]代価表!#REF!</definedName>
    <definedName name="_169W５_">[4]代価表!#REF!</definedName>
    <definedName name="_16A5_" localSheetId="0">[4]代価表!#REF!</definedName>
    <definedName name="_16A5_">[4]代価表!#REF!</definedName>
    <definedName name="_16DF3_">#REF!</definedName>
    <definedName name="_16F6_" localSheetId="2" hidden="1">[47]見積比較!#REF!</definedName>
    <definedName name="_16F6_" localSheetId="0" hidden="1">[47]見積比較!#REF!</definedName>
    <definedName name="_16F6_" hidden="1">[47]見積比較!#REF!</definedName>
    <definedName name="_16K5_" localSheetId="0">[48]代価表!#REF!</definedName>
    <definedName name="_16K5_">[48]代価表!#REF!</definedName>
    <definedName name="_16M11_" localSheetId="0">#REF!</definedName>
    <definedName name="_16M11_">#REF!</definedName>
    <definedName name="_16Print_Area_03">#REF!</definedName>
    <definedName name="_16Print_Area_06" localSheetId="0">#REF!</definedName>
    <definedName name="_16Print_Area_06">#REF!</definedName>
    <definedName name="_170L5_" localSheetId="2" hidden="1">[43]見積比較!#REF!</definedName>
    <definedName name="_170L5_" localSheetId="0" hidden="1">[43]見積比較!#REF!</definedName>
    <definedName name="_170L5_" hidden="1">[43]見積比較!#REF!</definedName>
    <definedName name="_174X5_">'[25]代価表 '!$Z$4</definedName>
    <definedName name="_177M2_">#REF!</definedName>
    <definedName name="_17M2_" localSheetId="0">#REF!</definedName>
    <definedName name="_17M2_">#REF!</definedName>
    <definedName name="_17Print_Area_04">#REF!</definedName>
    <definedName name="_17S5_">'[49]代価表 '!$Z$6</definedName>
    <definedName name="_184P5_">'[17]代価表 '!$Z$6</definedName>
    <definedName name="_185L5_" localSheetId="0" hidden="1">[9]見積比較!#REF!</definedName>
    <definedName name="_185L5_" hidden="1">[9]見積比較!#REF!</definedName>
    <definedName name="_18A5_" localSheetId="0">[4]代価表!#REF!</definedName>
    <definedName name="_18A5_">[29]代価表!#REF!</definedName>
    <definedName name="_18F6_" localSheetId="2" hidden="1">[40]見積比較!#REF!</definedName>
    <definedName name="_18F6_" localSheetId="0" hidden="1">[40]見積比較!#REF!</definedName>
    <definedName name="_18F6_" hidden="1">[40]見積比較!#REF!</definedName>
    <definedName name="_18p3_" localSheetId="0">#REF!</definedName>
    <definedName name="_18p3_">#REF!</definedName>
    <definedName name="_18Print_Area_05">#REF!</definedName>
    <definedName name="_18T1_" localSheetId="0">#REF!</definedName>
    <definedName name="_18T1_">#REF!</definedName>
    <definedName name="_19A5_" localSheetId="0">[4]代価表!#REF!</definedName>
    <definedName name="_19A5_">[4]代価表!#REF!</definedName>
    <definedName name="_19p4_" localSheetId="0">#REF!</definedName>
    <definedName name="_19p4_">#REF!</definedName>
    <definedName name="_19Print_Area_06">#REF!</definedName>
    <definedName name="_19W５_" localSheetId="0">[50]代価表!#REF!</definedName>
    <definedName name="_19W５_">[51]代価表!#REF!</definedName>
    <definedName name="_1a1_" localSheetId="2" hidden="1">[52]非放単価!#REF!</definedName>
    <definedName name="_1a1_" localSheetId="0" hidden="1">[52]非放単価!#REF!</definedName>
    <definedName name="_1a1_" hidden="1">[52]非放単価!#REF!</definedName>
    <definedName name="_1A5_" localSheetId="0">[50]代価表!#REF!</definedName>
    <definedName name="_1A5_">[51]代価表!#REF!</definedName>
    <definedName name="_1B">#REF!</definedName>
    <definedName name="_1F5_" localSheetId="2" hidden="1">[53]見積比較!#REF!</definedName>
    <definedName name="_1F5_" localSheetId="0" hidden="1">[53]見積比較!#REF!</definedName>
    <definedName name="_1F5_" hidden="1">[53]見積比較!#REF!</definedName>
    <definedName name="_1M1_" localSheetId="0">#REF!</definedName>
    <definedName name="_1M1_">#REF!</definedName>
    <definedName name="_1P">#REF!</definedName>
    <definedName name="_1Print_Area_02">#REF!</definedName>
    <definedName name="_1号印刷" localSheetId="0">#REF!</definedName>
    <definedName name="_1号印刷">#REF!</definedName>
    <definedName name="_1頁" localSheetId="0">#REF!</definedName>
    <definedName name="_1頁">#REF!</definedName>
    <definedName name="_2" localSheetId="0">#REF!</definedName>
    <definedName name="_2">#REF!</definedName>
    <definedName name="_200L5_" localSheetId="2" hidden="1">[43]見積比較!#REF!</definedName>
    <definedName name="_200L5_" localSheetId="0" hidden="1">[43]見積比較!#REF!</definedName>
    <definedName name="_200L5_" hidden="1">[43]見積比較!#REF!</definedName>
    <definedName name="_201F5_" localSheetId="0" hidden="1">[6]見積比較!#REF!</definedName>
    <definedName name="_201F5_" hidden="1">[6]見積比較!#REF!</definedName>
    <definedName name="_209Print_Area_02">#REF!</definedName>
    <definedName name="_20DF4_">#REF!</definedName>
    <definedName name="_20K5_" localSheetId="0">[54]代価表!#REF!</definedName>
    <definedName name="_20K5_">[54]代価表!#REF!</definedName>
    <definedName name="_20L5_" localSheetId="2" hidden="1">[42]見積比較!#REF!</definedName>
    <definedName name="_20L5_" localSheetId="0" hidden="1">[42]見積比較!#REF!</definedName>
    <definedName name="_20L5_" hidden="1">[42]見積比較!#REF!</definedName>
    <definedName name="_20S5_">'[55]代価表 '!$Z$6</definedName>
    <definedName name="_20X5_">'[49]代価表 '!$Z$4</definedName>
    <definedName name="_21">#REF!</definedName>
    <definedName name="_212">#REF!</definedName>
    <definedName name="_215L5_" localSheetId="2" hidden="1">[43]見積比較!#REF!</definedName>
    <definedName name="_215L5_" localSheetId="0" hidden="1">[43]見積比較!#REF!</definedName>
    <definedName name="_215L5_" hidden="1">[43]見積比較!#REF!</definedName>
    <definedName name="_21F2_" localSheetId="2" hidden="1">[5]見積比較!#REF!</definedName>
    <definedName name="_21F2_" localSheetId="0" hidden="1">[5]見積比較!#REF!</definedName>
    <definedName name="_21F2_" hidden="1">[5]見積比較!#REF!</definedName>
    <definedName name="_21L5_" localSheetId="2" hidden="1">[34]見積比較!#REF!</definedName>
    <definedName name="_21L5_" localSheetId="0" hidden="1">[34]見積比較!#REF!</definedName>
    <definedName name="_21L5_" hidden="1">[9]見積比較!#REF!</definedName>
    <definedName name="_21M1_" localSheetId="0">#REF!</definedName>
    <definedName name="_21M1_">#REF!</definedName>
    <definedName name="_21P5_">'[17]代価表 '!$Z$6</definedName>
    <definedName name="_22">#REF!</definedName>
    <definedName name="_22M11_" localSheetId="0">#REF!</definedName>
    <definedName name="_22M11_">#REF!</definedName>
    <definedName name="_22PRINT_AREA" localSheetId="0">#REF!</definedName>
    <definedName name="_22PRINT_AREA">#REF!</definedName>
    <definedName name="_22W５_">[48]代価表!#REF!</definedName>
    <definedName name="_23_0_S" hidden="1">#REF!</definedName>
    <definedName name="_234Print_Area_03">#REF!</definedName>
    <definedName name="_23M2_" localSheetId="0">#REF!</definedName>
    <definedName name="_23M2_">#REF!</definedName>
    <definedName name="_23X5_">'[55]代価表 '!$Z$4</definedName>
    <definedName name="_24_0_S" hidden="1">#REF!</definedName>
    <definedName name="_241Print_Area_04">#REF!</definedName>
    <definedName name="_248Print_Area_05">#REF!</definedName>
    <definedName name="_249Print_Area_06">#REF!</definedName>
    <definedName name="_24DF5_">#REF!</definedName>
    <definedName name="_24K5_" localSheetId="0">[54]代価表!#REF!</definedName>
    <definedName name="_24K5_">[54]代価表!#REF!</definedName>
    <definedName name="_24L5_" localSheetId="2" hidden="1">[56]見積比較!#REF!</definedName>
    <definedName name="_24L5_" localSheetId="0" hidden="1">[56]見積比較!#REF!</definedName>
    <definedName name="_24L5_" hidden="1">[56]見積比較!#REF!</definedName>
    <definedName name="_24P5_">'[46]代価表 '!$Z$6</definedName>
    <definedName name="_24Print_Area_02" localSheetId="0">#REF!</definedName>
    <definedName name="_24Print_Area_02">#REF!</definedName>
    <definedName name="_256S5_">'[25]代価表 '!$Z$6</definedName>
    <definedName name="_25L5_" localSheetId="0" hidden="1">[43]見積比較!#REF!</definedName>
    <definedName name="_25L5_" hidden="1">[43]見積比較!#REF!</definedName>
    <definedName name="_25M1_" localSheetId="0">#REF!</definedName>
    <definedName name="_25M1_">#REF!</definedName>
    <definedName name="_25Print_Area_02" localSheetId="0">#REF!</definedName>
    <definedName name="_25Print_Area_02">#REF!</definedName>
    <definedName name="_265T1_">#REF!</definedName>
    <definedName name="_268F6_" localSheetId="0" hidden="1">[7]見積比較!#REF!</definedName>
    <definedName name="_268F6_" hidden="1">[7]見積比較!#REF!</definedName>
    <definedName name="_26M11_" localSheetId="0">#REF!</definedName>
    <definedName name="_26M11_">#REF!</definedName>
    <definedName name="_26Print_Area_03" localSheetId="0">#REF!</definedName>
    <definedName name="_26Print_Area_03">#REF!</definedName>
    <definedName name="_27M1_" localSheetId="0">#REF!</definedName>
    <definedName name="_27M1_">#REF!</definedName>
    <definedName name="_27M2_" localSheetId="0">#REF!</definedName>
    <definedName name="_27M2_">#REF!</definedName>
    <definedName name="_27Print_Area_04" localSheetId="0">#REF!</definedName>
    <definedName name="_27Print_Area_04">#REF!</definedName>
    <definedName name="_28DF6_">#REF!</definedName>
    <definedName name="_28Print_Area_02" localSheetId="0">#REF!</definedName>
    <definedName name="_28Print_Area_02">#REF!</definedName>
    <definedName name="_28Print_Area_04" localSheetId="0">#REF!</definedName>
    <definedName name="_28Print_Area_04">#REF!</definedName>
    <definedName name="_28Print_Area_05" localSheetId="0">#REF!</definedName>
    <definedName name="_28Print_Area_05">#REF!</definedName>
    <definedName name="_295W５_">[4]代価表!#REF!</definedName>
    <definedName name="_29M11_" localSheetId="0">#REF!</definedName>
    <definedName name="_29M11_">#REF!</definedName>
    <definedName name="_29Print_Area_03" localSheetId="0">#REF!</definedName>
    <definedName name="_29Print_Area_03">#REF!</definedName>
    <definedName name="_29Print_Area_06" localSheetId="0">#REF!</definedName>
    <definedName name="_29Print_Area_06">#REF!</definedName>
    <definedName name="_2a2_" localSheetId="2" hidden="1">[52]照明単価!#REF!</definedName>
    <definedName name="_2a2_" localSheetId="0" hidden="1">[52]照明単価!#REF!</definedName>
    <definedName name="_2a2_" hidden="1">[52]照明単価!#REF!</definedName>
    <definedName name="_2A5_" localSheetId="0">[4]代価表!#REF!</definedName>
    <definedName name="_2A5_">[4]代価表!#REF!</definedName>
    <definedName name="_2B">#REF!</definedName>
    <definedName name="_2F5_" localSheetId="0" hidden="1">[57]見積比較!#REF!</definedName>
    <definedName name="_2F5_" hidden="1">[58]見積比較!#REF!</definedName>
    <definedName name="_2F6_" localSheetId="0" hidden="1">[59]見積比較!#REF!</definedName>
    <definedName name="_2F6_" hidden="1">[59]見積比較!#REF!</definedName>
    <definedName name="_2M11_" localSheetId="0">#REF!</definedName>
    <definedName name="_2M11_">#REF!</definedName>
    <definedName name="_2P">#REF!</definedName>
    <definedName name="_2Print_Area_03">#REF!</definedName>
    <definedName name="_2ページまで" localSheetId="0">#REF!</definedName>
    <definedName name="_2ページまで">#REF!</definedName>
    <definedName name="_2号1頁" localSheetId="0">#REF!</definedName>
    <definedName name="_2号1頁">#REF!</definedName>
    <definedName name="_2号続頁" localSheetId="0">#REF!</definedName>
    <definedName name="_2号続頁">#REF!</definedName>
    <definedName name="_3" localSheetId="0">#REF!</definedName>
    <definedName name="_3">#REF!</definedName>
    <definedName name="_302X5_">'[25]代価表 '!$Z$4</definedName>
    <definedName name="_30A5_">[4]代価表!#REF!</definedName>
    <definedName name="_30F5_" localSheetId="2" hidden="1">[21]見積比較!#REF!</definedName>
    <definedName name="_30F5_" localSheetId="0" hidden="1">[6]見積比較!#REF!</definedName>
    <definedName name="_30F5_" hidden="1">[21]見積比較!#REF!</definedName>
    <definedName name="_30L5_" localSheetId="2" hidden="1">[43]見積比較!#REF!</definedName>
    <definedName name="_30L5_" localSheetId="0" hidden="1">[43]見積比較!#REF!</definedName>
    <definedName name="_30L5_" hidden="1">[43]見積比較!#REF!</definedName>
    <definedName name="_30Print_Area_05" localSheetId="0">#REF!</definedName>
    <definedName name="_30Print_Area_05">#REF!</definedName>
    <definedName name="_30S5_">'[55]代価表 '!$Z$6</definedName>
    <definedName name="_30T1_" localSheetId="0">#REF!</definedName>
    <definedName name="_30T1_">#REF!</definedName>
    <definedName name="_31M1_" localSheetId="0">#REF!</definedName>
    <definedName name="_31M1_">#REF!</definedName>
    <definedName name="_31M2_" localSheetId="0">#REF!</definedName>
    <definedName name="_31M2_">#REF!</definedName>
    <definedName name="_32F1_">#REF!</definedName>
    <definedName name="_32F5_" localSheetId="0" hidden="1">[6]見積比較!#REF!</definedName>
    <definedName name="_32F5_" hidden="1">[14]見積比較!#REF!</definedName>
    <definedName name="_32M1_" localSheetId="0">#REF!</definedName>
    <definedName name="_32M1_">#REF!</definedName>
    <definedName name="_32M11_" localSheetId="0">#REF!</definedName>
    <definedName name="_32M11_">#REF!</definedName>
    <definedName name="_32P5_">'[60]代価表 '!$Z$6</definedName>
    <definedName name="_32Print_Area_06" localSheetId="0">#REF!</definedName>
    <definedName name="_32Print_Area_06">#REF!</definedName>
    <definedName name="_335K5_" localSheetId="0">[4]代価表!#REF!</definedName>
    <definedName name="_335K5_">[4]代価表!#REF!</definedName>
    <definedName name="_33M2_" localSheetId="0">#REF!</definedName>
    <definedName name="_33M2_">#REF!</definedName>
    <definedName name="_34M11_" localSheetId="0">#REF!</definedName>
    <definedName name="_34M11_">#REF!</definedName>
    <definedName name="_34P5_">'[60]代価表 '!$Z$6</definedName>
    <definedName name="_34Print_Area_02" localSheetId="0">#REF!</definedName>
    <definedName name="_34Print_Area_02">#REF!</definedName>
    <definedName name="_34S5_">'[25]代価表 '!$Z$6</definedName>
    <definedName name="_34W５_" localSheetId="0">[48]代価表!#REF!</definedName>
    <definedName name="_34W５_">[48]代価表!#REF!</definedName>
    <definedName name="_35F2_" localSheetId="0" hidden="1">[5]見積比較!#REF!</definedName>
    <definedName name="_35F2_" hidden="1">[5]見積比較!#REF!</definedName>
    <definedName name="_35T1_" localSheetId="0">#REF!</definedName>
    <definedName name="_35T1_">#REF!</definedName>
    <definedName name="_35X5_">'[55]代価表 '!$Z$4</definedName>
    <definedName name="_36F2_">#REF!</definedName>
    <definedName name="_36F5_" localSheetId="0" hidden="1">[6]見積比較!#REF!</definedName>
    <definedName name="_36F5_" hidden="1">[31]見積比較!#REF!</definedName>
    <definedName name="_36M2_" localSheetId="0">#REF!</definedName>
    <definedName name="_36M2_">#REF!</definedName>
    <definedName name="_36Print_Area_03" localSheetId="0">#REF!</definedName>
    <definedName name="_36Print_Area_03">#REF!</definedName>
    <definedName name="_36T2_" localSheetId="0">#REF!</definedName>
    <definedName name="_36T2_">#REF!</definedName>
    <definedName name="_37F2_" localSheetId="0" hidden="1">[5]見積比較!#REF!</definedName>
    <definedName name="_37F2_" hidden="1">[5]見積比較!#REF!</definedName>
    <definedName name="_37P5_">'[17]代価表 '!$Z$6</definedName>
    <definedName name="_37Print_Area_04" localSheetId="0">#REF!</definedName>
    <definedName name="_37Print_Area_04">#REF!</definedName>
    <definedName name="_37T3_" localSheetId="0">#REF!</definedName>
    <definedName name="_37T3_">#REF!</definedName>
    <definedName name="_38Print_Area_02" localSheetId="0">#REF!</definedName>
    <definedName name="_38Print_Area_02">#REF!</definedName>
    <definedName name="_38Print_Area_05" localSheetId="0">#REF!</definedName>
    <definedName name="_38Print_Area_05">#REF!</definedName>
    <definedName name="_38T4_" localSheetId="0">#REF!</definedName>
    <definedName name="_38T4_">#REF!</definedName>
    <definedName name="_39F6_" localSheetId="2" hidden="1">[22]見積比較!#REF!</definedName>
    <definedName name="_39F6_" localSheetId="0" hidden="1">[7]見積比較!#REF!</definedName>
    <definedName name="_39F6_" hidden="1">[22]見積比較!#REF!</definedName>
    <definedName name="_39Print_Area_03" localSheetId="0">#REF!</definedName>
    <definedName name="_39Print_Area_03">#REF!</definedName>
    <definedName name="_39Print_Area_06" localSheetId="0">#REF!</definedName>
    <definedName name="_39Print_Area_06">#REF!</definedName>
    <definedName name="_39T5_" localSheetId="0">#REF!</definedName>
    <definedName name="_39T5_">#REF!</definedName>
    <definedName name="_3A2_" localSheetId="0">[28]代価表!#REF!</definedName>
    <definedName name="_3A2_">[28]代価表!#REF!</definedName>
    <definedName name="_3Ｂ１_" localSheetId="0">#REF!</definedName>
    <definedName name="_3Ｂ１_">#REF!</definedName>
    <definedName name="_3F5_" localSheetId="2" hidden="1">[61]見積比較!#REF!</definedName>
    <definedName name="_3F5_" localSheetId="0" hidden="1">[61]見積比較!#REF!</definedName>
    <definedName name="_3F5_" hidden="1">[61]見積比較!#REF!</definedName>
    <definedName name="_3F6_" localSheetId="0" hidden="1">[62]見積比較!#REF!</definedName>
    <definedName name="_3F6_" hidden="1">[63]見積比較!#REF!</definedName>
    <definedName name="_3L5_" localSheetId="2" hidden="1">[64]見積比較!#REF!</definedName>
    <definedName name="_3L5_" localSheetId="0" hidden="1">[64]見積比較!#REF!</definedName>
    <definedName name="_3L5_" hidden="1">[64]見積比較!#REF!</definedName>
    <definedName name="_3M2_" localSheetId="0">#REF!</definedName>
    <definedName name="_3M2_">#REF!</definedName>
    <definedName name="_3Print_Area_06">#REF!</definedName>
    <definedName name="_3ページまで" localSheetId="0">#REF!</definedName>
    <definedName name="_3ページまで">#REF!</definedName>
    <definedName name="_4" localSheetId="0">#REF!</definedName>
    <definedName name="_4">#REF!</definedName>
    <definedName name="_402L2_" localSheetId="0" hidden="1">[8]見積比較!#REF!</definedName>
    <definedName name="_402L2_" hidden="1">[8]見積比較!#REF!</definedName>
    <definedName name="_40F3_">#REF!</definedName>
    <definedName name="_40Print_Area_02" localSheetId="0">#REF!</definedName>
    <definedName name="_40Print_Area_02">#REF!</definedName>
    <definedName name="_40Print_Area_04" localSheetId="0">#REF!</definedName>
    <definedName name="_40Print_Area_04">#REF!</definedName>
    <definedName name="_40S5_">'[65]代価表 '!$Z$6</definedName>
    <definedName name="_41Print_Area_05" localSheetId="0">#REF!</definedName>
    <definedName name="_41Print_Area_05">#REF!</definedName>
    <definedName name="_41W５_" localSheetId="0">[4]代価表!#REF!</definedName>
    <definedName name="_41W５_">[4]代価表!#REF!</definedName>
    <definedName name="_42K2_" localSheetId="0">[28]代価表!#REF!</definedName>
    <definedName name="_42K2_">[28]代価表!#REF!</definedName>
    <definedName name="_42Print_Area_06" localSheetId="0">#REF!</definedName>
    <definedName name="_42Print_Area_06">#REF!</definedName>
    <definedName name="_42T1_" localSheetId="0">#REF!</definedName>
    <definedName name="_42T1_">#REF!</definedName>
    <definedName name="_43S5_">'[25]代価表 '!$Z$6</definedName>
    <definedName name="_43X5_">'[25]代価表 '!$Z$4</definedName>
    <definedName name="_44F4_">#REF!</definedName>
    <definedName name="_44T1_" localSheetId="0">#REF!</definedName>
    <definedName name="_44T1_">#REF!</definedName>
    <definedName name="_44基本総合_一般">[66]費率!$B$8:$F$69</definedName>
    <definedName name="_45基本総合_改修">[66]費率!$H$8:$L$47</definedName>
    <definedName name="_469L5_" localSheetId="0" hidden="1">[9]見積比較!#REF!</definedName>
    <definedName name="_469L5_" hidden="1">[9]見積比較!#REF!</definedName>
    <definedName name="_46F5_" localSheetId="0" hidden="1">[41]見積比較!#REF!</definedName>
    <definedName name="_46F5_" hidden="1">[41]見積比較!#REF!</definedName>
    <definedName name="_46Print_Area_03" localSheetId="0">#REF!</definedName>
    <definedName name="_46Print_Area_03">#REF!</definedName>
    <definedName name="_470M1_" localSheetId="0">#REF!</definedName>
    <definedName name="_470M1_">#REF!</definedName>
    <definedName name="_471M11_" localSheetId="0">#REF!</definedName>
    <definedName name="_471M11_">#REF!</definedName>
    <definedName name="_472M2_" localSheetId="0">#REF!</definedName>
    <definedName name="_472M2_">#REF!</definedName>
    <definedName name="_473P5_">'[17]代価表 '!$Z$6</definedName>
    <definedName name="_474Print_Area_02" localSheetId="0">#REF!</definedName>
    <definedName name="_474Print_Area_02">#REF!</definedName>
    <definedName name="_475Print_Area_03" localSheetId="0">#REF!</definedName>
    <definedName name="_475Print_Area_03">#REF!</definedName>
    <definedName name="_476Print_Area_04" localSheetId="0">#REF!</definedName>
    <definedName name="_476Print_Area_04">#REF!</definedName>
    <definedName name="_477Print_Area_05" localSheetId="0">#REF!</definedName>
    <definedName name="_477Print_Area_05">#REF!</definedName>
    <definedName name="_478Print_Area_06" localSheetId="0">#REF!</definedName>
    <definedName name="_478Print_Area_06">#REF!</definedName>
    <definedName name="_479S5_">'[25]代価表 '!$Z$6</definedName>
    <definedName name="_47Print_Area_04" localSheetId="0">#REF!</definedName>
    <definedName name="_47Print_Area_04">#REF!</definedName>
    <definedName name="_47W５_" localSheetId="0">[54]代価表!#REF!</definedName>
    <definedName name="_47W５_">[54]代価表!#REF!</definedName>
    <definedName name="_480T1_" localSheetId="0">#REF!</definedName>
    <definedName name="_480T1_">#REF!</definedName>
    <definedName name="_48F5_" localSheetId="0" hidden="1">[41]見積比較!#REF!</definedName>
    <definedName name="_48F5_" hidden="1">[41]見積比較!#REF!</definedName>
    <definedName name="_48F6_" localSheetId="0" hidden="1">[7]見積比較!#REF!</definedName>
    <definedName name="_48F6_" hidden="1">[15]見積比較!#REF!</definedName>
    <definedName name="_48Print_Area_05" localSheetId="0">#REF!</definedName>
    <definedName name="_48Print_Area_05">#REF!</definedName>
    <definedName name="_48X5_">'[65]代価表 '!$Z$4</definedName>
    <definedName name="_49Print_Area_06" localSheetId="0">#REF!</definedName>
    <definedName name="_49Print_Area_06">#REF!</definedName>
    <definedName name="_4A5_" localSheetId="0">[48]代価表!#REF!</definedName>
    <definedName name="_4A5_">[48]代価表!#REF!</definedName>
    <definedName name="_4B1_">#REF!</definedName>
    <definedName name="_4Ｂ２_" localSheetId="0">#REF!</definedName>
    <definedName name="_4Ｂ２_">#REF!</definedName>
    <definedName name="_4F5_" localSheetId="0" hidden="1">[67]見積比較!#REF!</definedName>
    <definedName name="_4F5_" hidden="1">[67]見積比較!#REF!</definedName>
    <definedName name="_4F6_" localSheetId="0" hidden="1">[68]見積比較!#REF!</definedName>
    <definedName name="_4F6_" hidden="1">[68]見積比較!#REF!</definedName>
    <definedName name="_4K5_" localSheetId="0">[50]代価表!#REF!</definedName>
    <definedName name="_4K5_">[51]代価表!#REF!</definedName>
    <definedName name="_4M1_" localSheetId="0">#REF!</definedName>
    <definedName name="_4M1_">#REF!</definedName>
    <definedName name="_4Print_Area_02" localSheetId="0">#REF!</definedName>
    <definedName name="_4Print_Area_02">#REF!</definedName>
    <definedName name="_4T1_">#REF!</definedName>
    <definedName name="_4ページまで" localSheetId="0">#REF!</definedName>
    <definedName name="_4ページまで">#REF!</definedName>
    <definedName name="_5" localSheetId="0">#REF!</definedName>
    <definedName name="_5">#REF!</definedName>
    <definedName name="_50F5_" localSheetId="2" hidden="1">[41]見積比較!#REF!</definedName>
    <definedName name="_50F5_" localSheetId="0" hidden="1">[41]見積比較!#REF!</definedName>
    <definedName name="_50F5_" hidden="1">[41]見積比較!#REF!</definedName>
    <definedName name="_50S5_">'[65]代価表 '!$Z$6</definedName>
    <definedName name="_50W５_" localSheetId="0">[4]代価表!#REF!</definedName>
    <definedName name="_50W５_">[4]代価表!#REF!</definedName>
    <definedName name="_51F5_" localSheetId="0" hidden="1">[6]見積比較!#REF!</definedName>
    <definedName name="_51F5_" hidden="1">[6]見積比較!#REF!</definedName>
    <definedName name="_51K5_" localSheetId="0">[4]代価表!#REF!</definedName>
    <definedName name="_51K5_">[4]代価表!#REF!</definedName>
    <definedName name="_51T1_" localSheetId="0">#REF!</definedName>
    <definedName name="_51T1_">#REF!</definedName>
    <definedName name="_51X5_">'[25]代価表 '!$Z$4</definedName>
    <definedName name="_52HF1_">#REF!</definedName>
    <definedName name="_547W５_" localSheetId="0">[4]代価表!#REF!</definedName>
    <definedName name="_547W５_">[4]代価表!#REF!</definedName>
    <definedName name="_548X5_">'[25]代価表 '!$Z$4</definedName>
    <definedName name="_54F6_" localSheetId="2" hidden="1">[33]見積比較!#REF!</definedName>
    <definedName name="_54F6_" localSheetId="0" hidden="1">[7]見積比較!#REF!</definedName>
    <definedName name="_54F6_" hidden="1">[33]見積比較!#REF!</definedName>
    <definedName name="_56HF2_">#REF!</definedName>
    <definedName name="_57W５_" localSheetId="0">[54]代価表!#REF!</definedName>
    <definedName name="_57W５_">[54]代価表!#REF!</definedName>
    <definedName name="_58X5_">'[65]代価表 '!$Z$4</definedName>
    <definedName name="_5A5_" localSheetId="0">[54]代価表!#REF!</definedName>
    <definedName name="_5A5_">[54]代価表!#REF!</definedName>
    <definedName name="_5ｇ2_" localSheetId="0" hidden="1">[52]照明２単価!#REF!</definedName>
    <definedName name="_5ｇ2_" hidden="1">[52]照明２単価!#REF!</definedName>
    <definedName name="_5L5_" localSheetId="0" hidden="1">[69]見積比較!#REF!</definedName>
    <definedName name="_5L5_" hidden="1">[70]見積比較!#REF!</definedName>
    <definedName name="_5M11_" localSheetId="0">#REF!</definedName>
    <definedName name="_5M11_">#REF!</definedName>
    <definedName name="_5Print_Area_03" localSheetId="0">#REF!</definedName>
    <definedName name="_5Print_Area_03">#REF!</definedName>
    <definedName name="_5ページまで" localSheetId="0">#REF!</definedName>
    <definedName name="_5ページまで">#REF!</definedName>
    <definedName name="_6" localSheetId="0">#REF!</definedName>
    <definedName name="_6">#REF!</definedName>
    <definedName name="_60F5_" localSheetId="2" hidden="1">[14]見積比較!#REF!</definedName>
    <definedName name="_60F5_" localSheetId="0" hidden="1">[14]見積比較!#REF!</definedName>
    <definedName name="_60F5_" hidden="1">[14]見積比較!#REF!</definedName>
    <definedName name="_60HF3_">#REF!</definedName>
    <definedName name="_60L2_" localSheetId="2" hidden="1">[8]見積比較!#REF!</definedName>
    <definedName name="_60L2_" localSheetId="0" hidden="1">[8]見積比較!#REF!</definedName>
    <definedName name="_60L2_" hidden="1">[8]見積比較!#REF!</definedName>
    <definedName name="_64HF4_">#REF!</definedName>
    <definedName name="_64K5_" localSheetId="0">[4]代価表!#REF!</definedName>
    <definedName name="_64K5_">[4]代価表!#REF!</definedName>
    <definedName name="_67A5_" localSheetId="0">[4]代価表!#REF!</definedName>
    <definedName name="_67A5_">[4]代価表!#REF!</definedName>
    <definedName name="_67F6_" localSheetId="0" hidden="1">[7]見積比較!#REF!</definedName>
    <definedName name="_67F6_" hidden="1">[7]見積比較!#REF!</definedName>
    <definedName name="_68F5_" localSheetId="0" hidden="1">[41]見積比較!#REF!</definedName>
    <definedName name="_68F5_" hidden="1">[41]見積比較!#REF!</definedName>
    <definedName name="_68HO1_">#REF!</definedName>
    <definedName name="_69F6_" localSheetId="0" hidden="1">[40]見積比較!#REF!</definedName>
    <definedName name="_69F6_" hidden="1">[40]見積比較!#REF!</definedName>
    <definedName name="_69L5_" localSheetId="0" hidden="1">[9]見積比較!#REF!</definedName>
    <definedName name="_69L5_" hidden="1">[24]見積比較!#REF!</definedName>
    <definedName name="_6A5_" localSheetId="0">[54]代価表!#REF!</definedName>
    <definedName name="_6A5_">[54]代価表!#REF!</definedName>
    <definedName name="_6F5_" localSheetId="2" hidden="1">[14]見積比較!#REF!</definedName>
    <definedName name="_6F5_" localSheetId="0" hidden="1">[6]見積比較!#REF!</definedName>
    <definedName name="_6F5_" hidden="1">[6]見積比較!#REF!</definedName>
    <definedName name="_6F6_" localSheetId="0" hidden="1">[44]見積比較!#REF!</definedName>
    <definedName name="_6F6_" hidden="1">[44]見積比較!#REF!</definedName>
    <definedName name="_6L5_" localSheetId="0" hidden="1">[71]見積比較!#REF!</definedName>
    <definedName name="_6L5_" hidden="1">[71]見積比較!#REF!</definedName>
    <definedName name="_6M1_" localSheetId="0">#REF!</definedName>
    <definedName name="_6M1_">#REF!</definedName>
    <definedName name="_6M2_" localSheetId="0">#REF!</definedName>
    <definedName name="_6M2_">#REF!</definedName>
    <definedName name="_6Print_Area_04">#REF!</definedName>
    <definedName name="_6T1_" localSheetId="0">#REF!</definedName>
    <definedName name="_6T1_">#REF!</definedName>
    <definedName name="_6ページまで" localSheetId="0">#REF!</definedName>
    <definedName name="_6ページまで">#REF!</definedName>
    <definedName name="_7" localSheetId="0">#REF!</definedName>
    <definedName name="_7">#REF!</definedName>
    <definedName name="_70K2_" localSheetId="0">[28]代価表!#REF!</definedName>
    <definedName name="_70K2_">[28]代価表!#REF!</definedName>
    <definedName name="_70M1_" localSheetId="0">#REF!</definedName>
    <definedName name="_70M1_">#REF!</definedName>
    <definedName name="_71M11_" localSheetId="0">#REF!</definedName>
    <definedName name="_71M11_">#REF!</definedName>
    <definedName name="_72F6_" localSheetId="2" hidden="1">[40]見積比較!#REF!</definedName>
    <definedName name="_72F6_" localSheetId="0" hidden="1">[40]見積比較!#REF!</definedName>
    <definedName name="_72F6_" hidden="1">[40]見積比較!#REF!</definedName>
    <definedName name="_72J1_">#REF!</definedName>
    <definedName name="_72K5_" localSheetId="0">[4]代価表!#REF!</definedName>
    <definedName name="_72K5_">[29]代価表!#REF!</definedName>
    <definedName name="_72M2_" localSheetId="0">#REF!</definedName>
    <definedName name="_72M2_">#REF!</definedName>
    <definedName name="_73P5_">'[17]代価表 '!$Z$6</definedName>
    <definedName name="_74F5_" localSheetId="0" hidden="1">[6]見積比較!#REF!</definedName>
    <definedName name="_74F5_" hidden="1">[6]見積比較!#REF!</definedName>
    <definedName name="_75F6_" localSheetId="2" hidden="1">[40]見積比較!#REF!</definedName>
    <definedName name="_75F6_" localSheetId="0" hidden="1">[40]見積比較!#REF!</definedName>
    <definedName name="_75F6_" hidden="1">[40]見積比較!#REF!</definedName>
    <definedName name="_76J2_">#REF!</definedName>
    <definedName name="_7F5_" localSheetId="2" hidden="1">[31]見積比較!#REF!</definedName>
    <definedName name="_7F5_" localSheetId="0" hidden="1">[31]見積比較!#REF!</definedName>
    <definedName name="_7F5_" hidden="1">[6]見積比較!#REF!</definedName>
    <definedName name="_7m1_" localSheetId="0" hidden="1">[52]ＡＶ２単価!#REF!</definedName>
    <definedName name="_7m1_" hidden="1">[52]ＡＶ２単価!#REF!</definedName>
    <definedName name="_7M11_" localSheetId="0">#REF!</definedName>
    <definedName name="_7M11_">#REF!</definedName>
    <definedName name="_7Print_Area_02" localSheetId="0">#REF!</definedName>
    <definedName name="_7Print_Area_02">#REF!</definedName>
    <definedName name="_7Print_Area_05">#REF!</definedName>
    <definedName name="_7ページまで" localSheetId="0">#REF!</definedName>
    <definedName name="_7ページまで">#REF!</definedName>
    <definedName name="_8" localSheetId="0">#REF!</definedName>
    <definedName name="_8">#REF!</definedName>
    <definedName name="_80F5_" localSheetId="2" hidden="1">[41]見積比較!#REF!</definedName>
    <definedName name="_80F5_" localSheetId="0" hidden="1">[41]見積比較!#REF!</definedName>
    <definedName name="_80F5_" hidden="1">[41]見積比較!#REF!</definedName>
    <definedName name="_80J3_">#REF!</definedName>
    <definedName name="_80L5_" localSheetId="2" hidden="1">[18]見積比較!#REF!</definedName>
    <definedName name="_80L5_" localSheetId="0" hidden="1">[9]見積比較!#REF!</definedName>
    <definedName name="_80L5_" hidden="1">[18]見積比較!#REF!</definedName>
    <definedName name="_83Print_Area_02" localSheetId="0">#REF!</definedName>
    <definedName name="_83Print_Area_02">#REF!</definedName>
    <definedName name="_84J4_">#REF!</definedName>
    <definedName name="_85M1_" localSheetId="0">#REF!</definedName>
    <definedName name="_85M1_">#REF!</definedName>
    <definedName name="_86F5_" localSheetId="0" hidden="1">[41]見積比較!#REF!</definedName>
    <definedName name="_86F5_" hidden="1">[41]見積比較!#REF!</definedName>
    <definedName name="_86K5_" localSheetId="0">[4]代価表!#REF!</definedName>
    <definedName name="_86K5_">[4]代価表!#REF!</definedName>
    <definedName name="_88J5_">#REF!</definedName>
    <definedName name="_8DF1_">#REF!</definedName>
    <definedName name="_8F5_" localSheetId="0" hidden="1">[72]見積比較!#REF!</definedName>
    <definedName name="_8F5_" hidden="1">[72]見積比較!#REF!</definedName>
    <definedName name="_8F6_" localSheetId="2" hidden="1">[15]見積比較!#REF!</definedName>
    <definedName name="_8F6_" localSheetId="0" hidden="1">[7]見積比較!#REF!</definedName>
    <definedName name="_8F6_" hidden="1">[7]見積比較!#REF!</definedName>
    <definedName name="_8K5_">[48]代価表!#REF!</definedName>
    <definedName name="_8M11_" localSheetId="0">#REF!</definedName>
    <definedName name="_8M11_">#REF!</definedName>
    <definedName name="_8M2_" localSheetId="0">#REF!</definedName>
    <definedName name="_8M2_">#REF!</definedName>
    <definedName name="_8Print_Area_03" localSheetId="0">#REF!</definedName>
    <definedName name="_8Print_Area_03">#REF!</definedName>
    <definedName name="_8Print_Area_06">#REF!</definedName>
    <definedName name="_8v1_" localSheetId="2" hidden="1">[52]ＡＶ１単価!#REF!</definedName>
    <definedName name="_8v1_" localSheetId="0" hidden="1">[52]ＡＶ１単価!#REF!</definedName>
    <definedName name="_8v1_" hidden="1">[52]ＡＶ１単価!#REF!</definedName>
    <definedName name="_9" localSheetId="0">#REF!</definedName>
    <definedName name="_9">#REF!</definedName>
    <definedName name="_90F6_" localSheetId="0" hidden="1">[15]見積比較!#REF!</definedName>
    <definedName name="_90F6_" hidden="1">[15]見積比較!#REF!</definedName>
    <definedName name="_90L5_" localSheetId="0" hidden="1">[9]見積比較!#REF!</definedName>
    <definedName name="_90L5_" hidden="1">[34]見積比較!#REF!</definedName>
    <definedName name="_90M11_" localSheetId="0">#REF!</definedName>
    <definedName name="_90M11_">#REF!</definedName>
    <definedName name="_91M1_" localSheetId="0">#REF!</definedName>
    <definedName name="_91M1_">#REF!</definedName>
    <definedName name="_92M1_">#REF!</definedName>
    <definedName name="_92M11_" localSheetId="0">#REF!</definedName>
    <definedName name="_92M11_">#REF!</definedName>
    <definedName name="_93M2_" localSheetId="0">#REF!</definedName>
    <definedName name="_93M2_">#REF!</definedName>
    <definedName name="_93Print_Area_03" localSheetId="0">#REF!</definedName>
    <definedName name="_93Print_Area_03">#REF!</definedName>
    <definedName name="_94P5_">'[23]代価表 '!$Z$6</definedName>
    <definedName name="_94Print_Area_04" localSheetId="0">#REF!</definedName>
    <definedName name="_94Print_Area_04">#REF!</definedName>
    <definedName name="_95M2_" localSheetId="0">#REF!</definedName>
    <definedName name="_95M2_">#REF!</definedName>
    <definedName name="_95Print_Area_05" localSheetId="0">#REF!</definedName>
    <definedName name="_95Print_Area_05">#REF!</definedName>
    <definedName name="_96M2_">#REF!</definedName>
    <definedName name="_96Print_Area_06" localSheetId="0">#REF!</definedName>
    <definedName name="_96Print_Area_06">#REF!</definedName>
    <definedName name="_97S5_">'[25]代価表 '!$Z$6</definedName>
    <definedName name="_98T1_" localSheetId="0">#REF!</definedName>
    <definedName name="_98T1_">#REF!</definedName>
    <definedName name="_9ＦＢ1_" localSheetId="0">#REF!</definedName>
    <definedName name="_9ＦＢ1_">#REF!</definedName>
    <definedName name="_9M2_" localSheetId="0">#REF!</definedName>
    <definedName name="_9M2_">#REF!</definedName>
    <definedName name="_9P5_">'[73]代価表 '!$Z$6</definedName>
    <definedName name="_9T1_" localSheetId="0">#REF!</definedName>
    <definedName name="_9T1_">#REF!</definedName>
    <definedName name="_a" localSheetId="2" hidden="1">[74]見積比較!#REF!</definedName>
    <definedName name="_a" localSheetId="0" hidden="1">[75]見積比較!#REF!</definedName>
    <definedName name="_a" hidden="1">[74]見積比較!#REF!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 localSheetId="0">[28]代価表!#REF!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aa" localSheetId="2" hidden="1">[74]見積比較!#REF!</definedName>
    <definedName name="_aa" localSheetId="0" hidden="1">[75]見積比較!#REF!</definedName>
    <definedName name="_aa" hidden="1">[74]見積比較!#REF!</definedName>
    <definedName name="_Area" localSheetId="0">#REF!</definedName>
    <definedName name="_Area">#REF!</definedName>
    <definedName name="_b" localSheetId="0" hidden="1">[76]見積比較!#REF!</definedName>
    <definedName name="_b" hidden="1">[77]見積比較!#REF!</definedName>
    <definedName name="_Ｂ１">'[20]#REF'!$T$52</definedName>
    <definedName name="_Ｂ２">'[20]#REF'!$U$52</definedName>
    <definedName name="_C300200">[20]資材単価!$I$10</definedName>
    <definedName name="_C303800">[20]資材単価!$I$27</definedName>
    <definedName name="_C370003">[20]資材単価!$I$45</definedName>
    <definedName name="_C370135">[20]資材単価!$I$46</definedName>
    <definedName name="_C370240">[20]資材単価!$I$47</definedName>
    <definedName name="_C370320">[20]資材単価!$I$48</definedName>
    <definedName name="_C370400">[20]資材単価!$I$49</definedName>
    <definedName name="_C370450" localSheetId="0">[78]資材単価!#REF!</definedName>
    <definedName name="_C370450">[78]資材単価!#REF!</definedName>
    <definedName name="_C370500">[20]資材単価!$I$50</definedName>
    <definedName name="_C370600">[20]資材単価!$I$51</definedName>
    <definedName name="_C370800">[20]資材単価!$I$52</definedName>
    <definedName name="_C371100">[20]資材単価!$I$53</definedName>
    <definedName name="_C371200">[20]資材単価!$I$54</definedName>
    <definedName name="_C371300">[20]資材単価!$I$55</definedName>
    <definedName name="_C371625">[20]資材単価!$I$56</definedName>
    <definedName name="_C371630">[20]資材単価!$I$57</definedName>
    <definedName name="_C371640">[20]資材単価!$I$58</definedName>
    <definedName name="_C371650">[20]資材単価!$I$59</definedName>
    <definedName name="_C371725">[20]資材単価!$I$60</definedName>
    <definedName name="_C371730">[20]資材単価!$I$61</definedName>
    <definedName name="_C371740">[20]資材単価!$I$62</definedName>
    <definedName name="_C371750">[20]資材単価!$I$63</definedName>
    <definedName name="_C460211">[20]資材単価!$I$96</definedName>
    <definedName name="_C480900">[20]資材単価!$I$103</definedName>
    <definedName name="_C481000">[20]資材単価!$I$104</definedName>
    <definedName name="_Ｄ１１" localSheetId="0">#REF!</definedName>
    <definedName name="_Ｄ１１">[79]細目!#REF!</definedName>
    <definedName name="_Ｄ１２" localSheetId="0">#REF!</definedName>
    <definedName name="_Ｄ１２">[79]細目!#REF!</definedName>
    <definedName name="_Ｄ１３" localSheetId="0">#REF!</definedName>
    <definedName name="_Ｄ１３">[79]細目!#REF!</definedName>
    <definedName name="_Ｄ１４" localSheetId="0">#REF!</definedName>
    <definedName name="_Ｄ１４">[79]細目!#REF!</definedName>
    <definedName name="_Ｄ１５" localSheetId="0">#REF!</definedName>
    <definedName name="_Ｄ１５">[79]細目!#REF!</definedName>
    <definedName name="_Ｄ１６" localSheetId="0">#REF!</definedName>
    <definedName name="_Ｄ１６">[79]細目!#REF!</definedName>
    <definedName name="_Ｄ１７" localSheetId="0">#REF!</definedName>
    <definedName name="_Ｄ１７">[79]細目!#REF!</definedName>
    <definedName name="_Ｄ１８" localSheetId="0">#REF!</definedName>
    <definedName name="_Ｄ１８">[79]細目!#REF!</definedName>
    <definedName name="_Ｄ１９" localSheetId="0">#REF!</definedName>
    <definedName name="_Ｄ１９">[79]細目!#REF!</definedName>
    <definedName name="_Ｄ２０" localSheetId="0">#REF!</definedName>
    <definedName name="_Ｄ２０">[79]細目!#REF!</definedName>
    <definedName name="_Ｄ３" localSheetId="0">#REF!</definedName>
    <definedName name="_Ｄ３">[79]細目!#REF!</definedName>
    <definedName name="_Ｄ４" localSheetId="0">#REF!</definedName>
    <definedName name="_Ｄ４">[79]細目!#REF!</definedName>
    <definedName name="_Ｄ５" localSheetId="0">#REF!</definedName>
    <definedName name="_Ｄ５">[79]細目!#REF!</definedName>
    <definedName name="_Ｄ６" localSheetId="0">#REF!</definedName>
    <definedName name="_Ｄ６">[79]細目!#REF!</definedName>
    <definedName name="_Ｄ７" localSheetId="0">#REF!</definedName>
    <definedName name="_Ｄ７">[79]細目!#REF!</definedName>
    <definedName name="_Ｄ８" localSheetId="0">#REF!</definedName>
    <definedName name="_Ｄ８">[79]細目!#REF!</definedName>
    <definedName name="_Ｄ９" localSheetId="0">#REF!</definedName>
    <definedName name="_Ｄ９">[79]細目!#REF!</definedName>
    <definedName name="_DF1">#REF!</definedName>
    <definedName name="_DF2">#REF!</definedName>
    <definedName name="_DF3">#REF!</definedName>
    <definedName name="_DF4">#REF!</definedName>
    <definedName name="_DF5">#REF!</definedName>
    <definedName name="_DF6">#REF!</definedName>
    <definedName name="_DFS1">#REF!</definedName>
    <definedName name="_DFS2">#REF!</definedName>
    <definedName name="_DFS3">#REF!</definedName>
    <definedName name="_DFS4">#REF!</definedName>
    <definedName name="_DFS5">#REF!</definedName>
    <definedName name="_DFS6">#REF!</definedName>
    <definedName name="_END１" localSheetId="0">[1]建築!#REF!</definedName>
    <definedName name="_END１">[1]建築!#REF!</definedName>
    <definedName name="_f" localSheetId="2" hidden="1">[80]見積比較!#REF!</definedName>
    <definedName name="_f" localSheetId="0" hidden="1">[81]見積比較!#REF!</definedName>
    <definedName name="_f" hidden="1">[80]見積比較!#REF!</definedName>
    <definedName name="_F1">#REF!</definedName>
    <definedName name="_F2" localSheetId="2" hidden="1">[5]見積比較!#REF!</definedName>
    <definedName name="_F2" localSheetId="0" hidden="1">[5]見積比較!#REF!</definedName>
    <definedName name="_F2">#REF!</definedName>
    <definedName name="_F3">#REF!</definedName>
    <definedName name="_F4">#REF!</definedName>
    <definedName name="_F5" localSheetId="0" hidden="1">[31]見積比較!#REF!</definedName>
    <definedName name="_F5" hidden="1">[32]見積比較!#REF!</definedName>
    <definedName name="_F6" localSheetId="0" hidden="1">[33]見積比較!#REF!</definedName>
    <definedName name="_F6" hidden="1">[32]見積比較!#REF!</definedName>
    <definedName name="_fa" localSheetId="0" hidden="1">[81]見積比較!#REF!</definedName>
    <definedName name="_fa" hidden="1">[80]見積比較!#REF!</definedName>
    <definedName name="_ＦＢ1">'[20]#REF'!$T$50</definedName>
    <definedName name="_ＦＢ2">'[20]#REF'!$U$50</definedName>
    <definedName name="_Fill" localSheetId="2" hidden="1">[82]見積比較!#REF!</definedName>
    <definedName name="_Fill" localSheetId="0" hidden="1">[83]見積比較!#REF!</definedName>
    <definedName name="_Fill" hidden="1">#REF!</definedName>
    <definedName name="_Fill2" localSheetId="0" hidden="1">[84]見積比較!#REF!</definedName>
    <definedName name="_Fill2" hidden="1">[84]見積比較!#REF!</definedName>
    <definedName name="_xlnm._FilterDatabase" localSheetId="2" hidden="1">#REF!</definedName>
    <definedName name="_xlnm._FilterDatabase" localSheetId="0" hidden="1">#REF!</definedName>
    <definedName name="_xlnm._FilterDatabase" hidden="1">#REF!</definedName>
    <definedName name="_FIR1" localSheetId="0">[2]建築!#REF!</definedName>
    <definedName name="_FIR1">[16]建築!#REF!</definedName>
    <definedName name="_FR_WINDOW_">#REF!</definedName>
    <definedName name="_HF1">#REF!</definedName>
    <definedName name="_HF2">#REF!</definedName>
    <definedName name="_HF3">#REF!</definedName>
    <definedName name="_HF4">#REF!</definedName>
    <definedName name="_HO1">#REF!</definedName>
    <definedName name="_HTM2" localSheetId="2" hidden="1">{"'予定表'!$A$1:$W$38"}</definedName>
    <definedName name="_HTM2" localSheetId="0" hidden="1">{"'予定表'!$A$1:$W$38"}</definedName>
    <definedName name="_HTM2" hidden="1">{"'予定表'!$A$1:$W$38"}</definedName>
    <definedName name="_I1">#REF!</definedName>
    <definedName name="_I2">#REF!</definedName>
    <definedName name="_I3">#REF!</definedName>
    <definedName name="_ＩＴＶ２">[85]設計書!$N$261</definedName>
    <definedName name="_J1">#REF!</definedName>
    <definedName name="_J2">#REF!</definedName>
    <definedName name="_J3">#REF!</definedName>
    <definedName name="_J4">#REF!</definedName>
    <definedName name="_J5">#REF!</definedName>
    <definedName name="_JJ1">#REF!</definedName>
    <definedName name="_JJ2">#REF!</definedName>
    <definedName name="_JJ3">#REF!</definedName>
    <definedName name="_JJ4">#REF!</definedName>
    <definedName name="_K2" localSheetId="0">[28]代価表!#REF!</definedName>
    <definedName name="_K2">[28]代価表!#REF!</definedName>
    <definedName name="_K5">[4]代価表!#REF!</definedName>
    <definedName name="_KEI1" localSheetId="0">#REF!</definedName>
    <definedName name="_KEI1">#REF!</definedName>
    <definedName name="_KEI2" localSheetId="0">#REF!</definedName>
    <definedName name="_KEI2">#REF!</definedName>
    <definedName name="_KEI3" localSheetId="0">#REF!</definedName>
    <definedName name="_KEI3">#REF!</definedName>
    <definedName name="_Key1" localSheetId="2" hidden="1">#REF!</definedName>
    <definedName name="_Key1" localSheetId="0" hidden="1">#REF!</definedName>
    <definedName name="_Key1" hidden="1">#REF!</definedName>
    <definedName name="_KEY10" hidden="1">#REF!</definedName>
    <definedName name="_Key2" localSheetId="2" hidden="1">#REF!</definedName>
    <definedName name="_Key2" localSheetId="0" hidden="1">#REF!</definedName>
    <definedName name="_Key2" hidden="1">#REF!</definedName>
    <definedName name="_KT5">'[17]代価表 '!$Z$4</definedName>
    <definedName name="_l" localSheetId="0" hidden="1">[86]見積比較!#REF!</definedName>
    <definedName name="_l" hidden="1">[87]見積比較!#REF!</definedName>
    <definedName name="_L2" localSheetId="0" hidden="1">[8]見積比較!#REF!</definedName>
    <definedName name="_L2" hidden="1">[8]見積比較!#REF!</definedName>
    <definedName name="_L5" localSheetId="0" hidden="1">[34]見積比較!#REF!</definedName>
    <definedName name="_L5" hidden="1">[32]見積比較!#REF!</definedName>
    <definedName name="_la" localSheetId="0" hidden="1">[86]見積比較!#REF!</definedName>
    <definedName name="_la" hidden="1">[87]見積比較!#REF!</definedName>
    <definedName name="_ＬＳＤ1" localSheetId="0">#REF!</definedName>
    <definedName name="_ＬＳＤ1">'[20]#REF'!$T$34</definedName>
    <definedName name="_ＬＳＤ２" localSheetId="0">#REF!</definedName>
    <definedName name="_ＬＳＤ２">'[20]#REF'!$U$34</definedName>
    <definedName name="_M1" localSheetId="0">#REF!</definedName>
    <definedName name="_M1">#REF!</definedName>
    <definedName name="_M11" localSheetId="0">#REF!</definedName>
    <definedName name="_M11">#REF!</definedName>
    <definedName name="_M2" localSheetId="0">#REF!</definedName>
    <definedName name="_M2">#REF!</definedName>
    <definedName name="_M3">#REF!</definedName>
    <definedName name="_MHA350" localSheetId="0">[88]ｲﾝﾊﾞｰﾄ桝!#REF!</definedName>
    <definedName name="_MHA350">[88]ｲﾝﾊﾞｰﾄ桝!#REF!</definedName>
    <definedName name="_MHA450" localSheetId="0">[88]ｲﾝﾊﾞｰﾄ桝!#REF!</definedName>
    <definedName name="_MHA450">[88]ｲﾝﾊﾞｰﾄ桝!#REF!</definedName>
    <definedName name="_MHA600" localSheetId="0">[88]ｲﾝﾊﾞｰﾄ桝!#REF!</definedName>
    <definedName name="_MHA600">[88]ｲﾝﾊﾞｰﾄ桝!#REF!</definedName>
    <definedName name="_MHB350" localSheetId="0">[88]ｲﾝﾊﾞｰﾄ桝!#REF!</definedName>
    <definedName name="_MHB350">[88]ｲﾝﾊﾞｰﾄ桝!#REF!</definedName>
    <definedName name="_MHB450" localSheetId="0">[88]ｲﾝﾊﾞｰﾄ桝!#REF!</definedName>
    <definedName name="_MHB450">[88]ｲﾝﾊﾞｰﾄ桝!#REF!</definedName>
    <definedName name="_MHB600" localSheetId="0">[88]ｲﾝﾊﾞｰﾄ桝!#REF!</definedName>
    <definedName name="_MHB600">[88]ｲﾝﾊﾞｰﾄ桝!#REF!</definedName>
    <definedName name="_MHD350" localSheetId="0">[88]ｲﾝﾊﾞｰﾄ桝!#REF!</definedName>
    <definedName name="_MHD350">[88]ｲﾝﾊﾞｰﾄ桝!#REF!</definedName>
    <definedName name="_MHD450" localSheetId="0">[88]ｲﾝﾊﾞｰﾄ桝!#REF!</definedName>
    <definedName name="_MHD450">[88]ｲﾝﾊﾞｰﾄ桝!#REF!</definedName>
    <definedName name="_MHD600" localSheetId="0">[88]ｲﾝﾊﾞｰﾄ桝!#REF!</definedName>
    <definedName name="_MHD600">[88]ｲﾝﾊﾞｰﾄ桝!#REF!</definedName>
    <definedName name="_NV5">'[17]代価表 '!$Z$2</definedName>
    <definedName name="_OK1" localSheetId="0">総括表!_OK1</definedName>
    <definedName name="_OK1">[35]!_OK1</definedName>
    <definedName name="_Order1" hidden="1">255</definedName>
    <definedName name="_Order2" localSheetId="2" hidden="1">0</definedName>
    <definedName name="_Order2" hidden="1">255</definedName>
    <definedName name="_P">#REF!</definedName>
    <definedName name="_P1">#REF!</definedName>
    <definedName name="_p2">#REF!</definedName>
    <definedName name="_p3">'[20]#REF'!$A$35:$J$55</definedName>
    <definedName name="_p4">'[20]#REF'!$S$32:$V$60</definedName>
    <definedName name="_P5">'[17]代価表 '!$Z$6</definedName>
    <definedName name="_Parse_In" localSheetId="2" hidden="1">#REF!</definedName>
    <definedName name="_Parse_In" localSheetId="0" hidden="1">#REF!</definedName>
    <definedName name="_Parse_In" hidden="1">#REF!</definedName>
    <definedName name="_Parse_Out" localSheetId="2" hidden="1">#REF!</definedName>
    <definedName name="_Parse_Out" localSheetId="0" hidden="1">#REF!</definedName>
    <definedName name="_Parse_Out" hidden="1">#REF!</definedName>
    <definedName name="_PE1">#REF!</definedName>
    <definedName name="_PE2">#REF!</definedName>
    <definedName name="_PE3">#REF!</definedName>
    <definedName name="_PE4">#REF!</definedName>
    <definedName name="_PE5">#REF!</definedName>
    <definedName name="_PP1" localSheetId="0">#REF!</definedName>
    <definedName name="_PP1">#REF!</definedName>
    <definedName name="_PP10" localSheetId="0">#REF!</definedName>
    <definedName name="_PP10">#REF!</definedName>
    <definedName name="_PP11" localSheetId="0">#REF!</definedName>
    <definedName name="_PP11">#REF!</definedName>
    <definedName name="_PP2" localSheetId="0">#REF!</definedName>
    <definedName name="_PP2">#REF!</definedName>
    <definedName name="_PP3" localSheetId="0">#REF!</definedName>
    <definedName name="_PP3">#REF!</definedName>
    <definedName name="_PP4" localSheetId="0">#REF!</definedName>
    <definedName name="_PP4">#REF!</definedName>
    <definedName name="_PP5" localSheetId="0">#REF!</definedName>
    <definedName name="_PP5">#REF!</definedName>
    <definedName name="_PP6" localSheetId="0">#REF!</definedName>
    <definedName name="_PP6">#REF!</definedName>
    <definedName name="_PP7" localSheetId="0">#REF!</definedName>
    <definedName name="_PP7">#REF!</definedName>
    <definedName name="_PP8" localSheetId="0">#REF!</definedName>
    <definedName name="_PP8">#REF!</definedName>
    <definedName name="_PP9" localSheetId="0">#REF!</definedName>
    <definedName name="_PP9">#REF!</definedName>
    <definedName name="_RE2" localSheetId="0">#REF!</definedName>
    <definedName name="_RE2">#REF!</definedName>
    <definedName name="_Regression_Int" hidden="1">1</definedName>
    <definedName name="_S_MENU" localSheetId="0">#REF!</definedName>
    <definedName name="_S_MENU">#REF!</definedName>
    <definedName name="_S5">'[25]代価表 '!$Z$6</definedName>
    <definedName name="_ｓｄ1" localSheetId="0">#REF!</definedName>
    <definedName name="_ｓｄ1">'[20]#REF'!$T$29</definedName>
    <definedName name="_ＳＤ２" localSheetId="0">#REF!</definedName>
    <definedName name="_ＳＤ２">'[20]#REF'!$U$29</definedName>
    <definedName name="_SEC1" localSheetId="0">[2]建築!#REF!</definedName>
    <definedName name="_SEC1">[16]建築!#REF!</definedName>
    <definedName name="_sen1" localSheetId="0">#REF!</definedName>
    <definedName name="_sen1">#REF!</definedName>
    <definedName name="_sen2" localSheetId="0">#REF!</definedName>
    <definedName name="_sen2">#REF!</definedName>
    <definedName name="_sen3" localSheetId="0">#REF!</definedName>
    <definedName name="_sen3">#REF!</definedName>
    <definedName name="_sen4" localSheetId="0">#REF!</definedName>
    <definedName name="_sen4">#REF!</definedName>
    <definedName name="_ＳＬＷ1" localSheetId="0">#REF!</definedName>
    <definedName name="_ＳＬＷ1">'[20]#REF'!$T$35</definedName>
    <definedName name="_ＳＬＷ２" localSheetId="0">#REF!</definedName>
    <definedName name="_ＳＬＷ２">'[20]#REF'!$U$35</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N32" localSheetId="0">#REF!</definedName>
    <definedName name="_SON32">#REF!</definedName>
    <definedName name="_SON5" localSheetId="0">'[3]外排)代(塩ﾋﾞ)'!#REF!</definedName>
    <definedName name="_SON5">'[26]外排)代(塩ﾋﾞ)'!#REF!</definedName>
    <definedName name="_Sort" localSheetId="2" hidden="1">#REF!</definedName>
    <definedName name="_Sort" localSheetId="0" hidden="1">#REF!</definedName>
    <definedName name="_Sort" hidden="1">#REF!</definedName>
    <definedName name="_ＳＰＷ1" localSheetId="0">#REF!</definedName>
    <definedName name="_ＳＰＷ1">'[20]#REF'!$T$25</definedName>
    <definedName name="_ＳＰＷ2" localSheetId="0">#REF!</definedName>
    <definedName name="_ＳＰＷ2">'[20]#REF'!$U$25</definedName>
    <definedName name="_ＳＳ1" localSheetId="0">#REF!</definedName>
    <definedName name="_ＳＳ1">'[20]#REF'!$T$31</definedName>
    <definedName name="_ＳＳ２" localSheetId="0">#REF!</definedName>
    <definedName name="_ＳＳ２">'[20]#REF'!$U$31</definedName>
    <definedName name="_stm01" localSheetId="0">#REF!</definedName>
    <definedName name="_stm01">#REF!</definedName>
    <definedName name="_stm02" localSheetId="0">#REF!</definedName>
    <definedName name="_stm02">#REF!</definedName>
    <definedName name="_stm03" localSheetId="0">#REF!</definedName>
    <definedName name="_stm03">#REF!</definedName>
    <definedName name="_stm04" localSheetId="0">#REF!</definedName>
    <definedName name="_stm04">#REF!</definedName>
    <definedName name="_stm05" localSheetId="0">#REF!</definedName>
    <definedName name="_stm05">#REF!</definedName>
    <definedName name="_stm06" localSheetId="0">#REF!</definedName>
    <definedName name="_stm06">#REF!</definedName>
    <definedName name="_stm07" localSheetId="0">#REF!</definedName>
    <definedName name="_stm07">#REF!</definedName>
    <definedName name="_stm08" localSheetId="0">#REF!</definedName>
    <definedName name="_stm08">#REF!</definedName>
    <definedName name="_stm09" localSheetId="0">#REF!</definedName>
    <definedName name="_stm09">#REF!</definedName>
    <definedName name="_stm10" localSheetId="0">#REF!</definedName>
    <definedName name="_stm10">#REF!</definedName>
    <definedName name="_stm11" localSheetId="0">#REF!</definedName>
    <definedName name="_stm11">#REF!</definedName>
    <definedName name="_stm12" localSheetId="0">#REF!</definedName>
    <definedName name="_stm12">#REF!</definedName>
    <definedName name="_stm13" localSheetId="0">#REF!</definedName>
    <definedName name="_stm13">#REF!</definedName>
    <definedName name="_stm14" localSheetId="0">#REF!</definedName>
    <definedName name="_stm14">#REF!</definedName>
    <definedName name="_SUB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M1" localSheetId="0">#REF!</definedName>
    <definedName name="_SUM1">#REF!</definedName>
    <definedName name="_SUM2" localSheetId="0">#REF!</definedName>
    <definedName name="_SUM2">#REF!</definedName>
    <definedName name="_SUM3" localSheetId="0">[2]建築!#REF!</definedName>
    <definedName name="_SUM3">[16]建築!#REF!</definedName>
    <definedName name="_SUM4" localSheetId="0">#REF!</definedName>
    <definedName name="_SUM4">#REF!</definedName>
    <definedName name="_T1" localSheetId="0">#REF!</definedName>
    <definedName name="_T1">#REF!</definedName>
    <definedName name="_T2">'[20]#REF'!$K$4</definedName>
    <definedName name="_T3">'[20]#REF'!$K$5</definedName>
    <definedName name="_T4">'[20]#REF'!$K$6</definedName>
    <definedName name="_T5">'[20]#REF'!$K$7</definedName>
    <definedName name="_Table2_Out" hidden="1">#REF!</definedName>
    <definedName name="_tan1" localSheetId="0">#REF!</definedName>
    <definedName name="_tan1">#REF!</definedName>
    <definedName name="_TAN10" localSheetId="0">#REF!</definedName>
    <definedName name="_TAN10">'[20]#REF'!$N$7</definedName>
    <definedName name="_TAN11" localSheetId="0">#REF!</definedName>
    <definedName name="_TAN11">'[20]#REF'!$Q$3</definedName>
    <definedName name="_TAN12" localSheetId="0">#REF!</definedName>
    <definedName name="_TAN12">'[20]#REF'!$T$3</definedName>
    <definedName name="_tan2" localSheetId="0">#REF!</definedName>
    <definedName name="_tan2">#REF!</definedName>
    <definedName name="_tan3" localSheetId="0">#REF!</definedName>
    <definedName name="_tan3">#REF!</definedName>
    <definedName name="_TAN4" localSheetId="0">#REF!</definedName>
    <definedName name="_TAN4">'[20]#REF'!$K$6</definedName>
    <definedName name="_TAN5" localSheetId="0">#REF!</definedName>
    <definedName name="_TAN5">'[20]#REF'!$K$7</definedName>
    <definedName name="_TAN6" localSheetId="0">#REF!</definedName>
    <definedName name="_TAN6">'[20]#REF'!$N$3</definedName>
    <definedName name="_TAN7" localSheetId="0">#REF!</definedName>
    <definedName name="_TAN7">'[20]#REF'!$N$4</definedName>
    <definedName name="_TAN8" localSheetId="0">#REF!</definedName>
    <definedName name="_TAN8">'[20]#REF'!$N$5</definedName>
    <definedName name="_TAN9" localSheetId="0">#REF!</definedName>
    <definedName name="_TAN9">'[20]#REF'!$N$6</definedName>
    <definedName name="_TC1" localSheetId="0">#REF!</definedName>
    <definedName name="_TC1">#REF!</definedName>
    <definedName name="_TTL01" localSheetId="0">#REF!</definedName>
    <definedName name="_TTL01">#REF!</definedName>
    <definedName name="_TTL02" localSheetId="0">#REF!</definedName>
    <definedName name="_TTL02">#REF!</definedName>
    <definedName name="_TTL03" localSheetId="0">#REF!</definedName>
    <definedName name="_TTL03">#REF!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5" localSheetId="0">#REF!</definedName>
    <definedName name="_TTL5">#REF!</definedName>
    <definedName name="_TTL51" localSheetId="0">#REF!</definedName>
    <definedName name="_TTL51">#REF!</definedName>
    <definedName name="_TTL52" localSheetId="0">#REF!</definedName>
    <definedName name="_TTL52">#REF!</definedName>
    <definedName name="_TTL53" localSheetId="0">#REF!</definedName>
    <definedName name="_TTL53">#REF!</definedName>
    <definedName name="_W５">[4]代価表!#REF!</definedName>
    <definedName name="_WRM18" localSheetId="2" hidden="1">{#N/A,#N/A,FALSE,"Sheet16";#N/A,#N/A,FALSE,"Sheet16"}</definedName>
    <definedName name="_WRM18" localSheetId="0" hidden="1">{#N/A,#N/A,FALSE,"Sheet16";#N/A,#N/A,FALSE,"Sheet16"}</definedName>
    <definedName name="_WRM18" hidden="1">{#N/A,#N/A,FALSE,"Sheet16";#N/A,#N/A,FALSE,"Sheet16"}</definedName>
    <definedName name="_X5">'[25]代価表 '!$Z$4</definedName>
    <definedName name="\" localSheetId="0">#REF!</definedName>
    <definedName name="\">#REF!</definedName>
    <definedName name="\_カウンタ" localSheetId="0">#REF!</definedName>
    <definedName name="\_カウンタ">#REF!</definedName>
    <definedName name="\_行数" localSheetId="0">#REF!</definedName>
    <definedName name="\_行数">#REF!</definedName>
    <definedName name="\_編集" localSheetId="0">#REF!</definedName>
    <definedName name="\_編集">#REF!</definedName>
    <definedName name="\0" localSheetId="0">[2]建築!#REF!</definedName>
    <definedName name="\0">[16]建築!#REF!</definedName>
    <definedName name="\1">[89]諸経費計算表!$R$3:$AA$38</definedName>
    <definedName name="\2" localSheetId="0">#REF!</definedName>
    <definedName name="\2">[89]諸経費計算表!$A$8:$F$65</definedName>
    <definedName name="\3">#REF!</definedName>
    <definedName name="\4">#REF!</definedName>
    <definedName name="\5">#REF!</definedName>
    <definedName name="\A">#REF!</definedName>
    <definedName name="\A1">#REF!</definedName>
    <definedName name="\A2" localSheetId="0">#REF!</definedName>
    <definedName name="\A2">#REF!</definedName>
    <definedName name="\B" localSheetId="0">#REF!</definedName>
    <definedName name="\B">#N/A</definedName>
    <definedName name="\B2" localSheetId="0">#REF!</definedName>
    <definedName name="\B2">#REF!</definedName>
    <definedName name="\BB">#REF!</definedName>
    <definedName name="\c" localSheetId="0">#REF!</definedName>
    <definedName name="\C">#REF!</definedName>
    <definedName name="\C2" localSheetId="0">#REF!</definedName>
    <definedName name="\C2">#REF!</definedName>
    <definedName name="\d" localSheetId="0">#REF!</definedName>
    <definedName name="\D">#REF!</definedName>
    <definedName name="\e" localSheetId="0">#REF!</definedName>
    <definedName name="\e">#N/A</definedName>
    <definedName name="\f">#N/A</definedName>
    <definedName name="\g">#N/A</definedName>
    <definedName name="\h" localSheetId="0">#REF!</definedName>
    <definedName name="\h">#N/A</definedName>
    <definedName name="\i" localSheetId="0">#REF!</definedName>
    <definedName name="\i">#N/A</definedName>
    <definedName name="\j" localSheetId="0">#REF!</definedName>
    <definedName name="\j">#N/A</definedName>
    <definedName name="\K" localSheetId="0">#REF!</definedName>
    <definedName name="\K">#N/A</definedName>
    <definedName name="\l" localSheetId="0">#REF!</definedName>
    <definedName name="\l">#REF!</definedName>
    <definedName name="\LOOP">[90]設計書!#REF!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#N/A</definedName>
    <definedName name="\r" localSheetId="0">#REF!</definedName>
    <definedName name="\R">#REF!</definedName>
    <definedName name="\s" localSheetId="0">#REF!</definedName>
    <definedName name="\S">[16]建築!#REF!</definedName>
    <definedName name="\s2" localSheetId="0">#REF!</definedName>
    <definedName name="\s2">#REF!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w2" localSheetId="0">#REF!</definedName>
    <definedName name="\w2">#REF!</definedName>
    <definedName name="\x" localSheetId="0">#REF!</definedName>
    <definedName name="\x">#REF!</definedName>
    <definedName name="\x2" localSheetId="0">#REF!</definedName>
    <definedName name="\x2">#REF!</definedName>
    <definedName name="\y" localSheetId="0">#REF!</definedName>
    <definedName name="\y">#REF!</definedName>
    <definedName name="\Z" localSheetId="0">#REF!</definedName>
    <definedName name="\Z">#REF!</definedName>
    <definedName name="A" localSheetId="0">[28]代価表!#REF!</definedName>
    <definedName name="A">[1]建築!#REF!</definedName>
    <definedName name="A_種目別内訳">#REF!</definedName>
    <definedName name="A_直接仮設" localSheetId="0">#REF!</definedName>
    <definedName name="A_直接仮設">#REF!</definedName>
    <definedName name="A000_直接工事費" localSheetId="0">#REF!</definedName>
    <definedName name="A000_直接工事費">#REF!</definedName>
    <definedName name="A1_">[91]複１!#REF!</definedName>
    <definedName name="A10_">#REF!</definedName>
    <definedName name="A100_24号館改修" localSheetId="0">#REF!</definedName>
    <definedName name="A100_24号館改修">#REF!</definedName>
    <definedName name="A101_直接仮設工事" localSheetId="0">#REF!</definedName>
    <definedName name="A101_直接仮設工事">#REF!</definedName>
    <definedName name="A102_土工事" localSheetId="0">#REF!</definedName>
    <definedName name="A102_土工事">#REF!</definedName>
    <definedName name="A103_地業工事" localSheetId="0">#REF!</definedName>
    <definedName name="A103_地業工事">#REF!</definedName>
    <definedName name="A104_鉄筋工事" localSheetId="0">#REF!</definedName>
    <definedName name="A104_鉄筋工事">#REF!</definedName>
    <definedName name="A105_コンクリート工事" localSheetId="0">#REF!</definedName>
    <definedName name="A105_コンクリート工事">#REF!</definedName>
    <definedName name="A106_鉄骨工事" localSheetId="0">#REF!</definedName>
    <definedName name="A106_鉄骨工事">#REF!</definedName>
    <definedName name="A107_耐震補強工事" localSheetId="0">#REF!</definedName>
    <definedName name="A107_耐震補強工事">#REF!</definedName>
    <definedName name="A108_既製コンクリート工事" localSheetId="0">#REF!</definedName>
    <definedName name="A108_既製コンクリート工事">#REF!</definedName>
    <definedName name="A109_防水工事" localSheetId="0">#REF!</definedName>
    <definedName name="A109_防水工事">#REF!</definedName>
    <definedName name="A11_">#REF!</definedName>
    <definedName name="A110_石工事" localSheetId="0">#REF!</definedName>
    <definedName name="A110_石工事">#REF!</definedName>
    <definedName name="A111_タイル工事" localSheetId="0">#REF!</definedName>
    <definedName name="A111_タイル工事">#REF!</definedName>
    <definedName name="A112_木工事" localSheetId="0">#REF!</definedName>
    <definedName name="A112_木工事">#REF!</definedName>
    <definedName name="A113_屋根及びとい工事" localSheetId="0">#REF!</definedName>
    <definedName name="A113_屋根及びとい工事">#REF!</definedName>
    <definedName name="A114_金属工事" localSheetId="0">#REF!</definedName>
    <definedName name="A114_金属工事">#REF!</definedName>
    <definedName name="A115_左官工事" localSheetId="0">#REF!</definedName>
    <definedName name="A115_左官工事">#REF!</definedName>
    <definedName name="A116_建具工事" localSheetId="0">#REF!</definedName>
    <definedName name="A116_建具工事">#REF!</definedName>
    <definedName name="A11601_アルミニウム製建具" localSheetId="0">#REF!</definedName>
    <definedName name="A11601_アルミニウム製建具">#REF!</definedName>
    <definedName name="A11602_鋼製建具" localSheetId="0">#REF!</definedName>
    <definedName name="A11602_鋼製建具">#REF!</definedName>
    <definedName name="A11603_鋼製軽量建具" localSheetId="0">#REF!</definedName>
    <definedName name="A11603_鋼製軽量建具">#REF!</definedName>
    <definedName name="A11604_ステンレス製建具" localSheetId="0">#REF!</definedName>
    <definedName name="A11604_ステンレス製建具">#REF!</definedName>
    <definedName name="A11605_重量シャッター" localSheetId="0">#REF!</definedName>
    <definedName name="A11605_重量シャッター">#REF!</definedName>
    <definedName name="A11606_可動間仕切" localSheetId="0">#REF!</definedName>
    <definedName name="A11606_可動間仕切">#REF!</definedName>
    <definedName name="A11607_移動間仕切" localSheetId="0">#REF!</definedName>
    <definedName name="A11607_移動間仕切">#REF!</definedName>
    <definedName name="A11608_トイレブース" localSheetId="0">#REF!</definedName>
    <definedName name="A11608_トイレブース">#REF!</definedName>
    <definedName name="A11609_硝子" localSheetId="0">#REF!</definedName>
    <definedName name="A11609_硝子">#REF!</definedName>
    <definedName name="A117_カーテンウォール工事" localSheetId="0">#REF!</definedName>
    <definedName name="A117_カーテンウォール工事">#REF!</definedName>
    <definedName name="A118_塗装工事" localSheetId="0">#REF!</definedName>
    <definedName name="A118_塗装工事">#REF!</definedName>
    <definedName name="A119_内装工事" localSheetId="0">#REF!</definedName>
    <definedName name="A119_内装工事">#REF!</definedName>
    <definedName name="A12_">#REF!</definedName>
    <definedName name="A120_ユニット及びその他工事" localSheetId="0">#REF!</definedName>
    <definedName name="A120_ユニット及びその他工事">#REF!</definedName>
    <definedName name="A121_排水工事" localSheetId="0">#REF!</definedName>
    <definedName name="A121_排水工事">#REF!</definedName>
    <definedName name="A122_舗装工事" localSheetId="0">#REF!</definedName>
    <definedName name="A122_舗装工事">#REF!</definedName>
    <definedName name="A123_植栽工事" localSheetId="0">#REF!</definedName>
    <definedName name="A123_植栽工事">#REF!</definedName>
    <definedName name="A124_既設撤去工事" localSheetId="0">#REF!</definedName>
    <definedName name="A124_既設撤去工事">#REF!</definedName>
    <definedName name="A13_">#REF!</definedName>
    <definedName name="A14_">#REF!</definedName>
    <definedName name="A15_">#REF!</definedName>
    <definedName name="A16_">#REF!</definedName>
    <definedName name="A17_">#REF!</definedName>
    <definedName name="A18_">#REF!</definedName>
    <definedName name="A19_">#REF!</definedName>
    <definedName name="A1A" localSheetId="0">#REF!</definedName>
    <definedName name="A1A">#REF!</definedName>
    <definedName name="A1B" localSheetId="0">#REF!</definedName>
    <definedName name="A1B">#REF!</definedName>
    <definedName name="A1C" localSheetId="0">#REF!</definedName>
    <definedName name="A1C">#REF!</definedName>
    <definedName name="A2_">#REF!</definedName>
    <definedName name="A20_">#REF!</definedName>
    <definedName name="A21_">#REF!</definedName>
    <definedName name="A22_">#REF!</definedName>
    <definedName name="A23_">#REF!</definedName>
    <definedName name="A24_">#REF!</definedName>
    <definedName name="A25_">#REF!</definedName>
    <definedName name="A26_">#REF!</definedName>
    <definedName name="A27_">#REF!</definedName>
    <definedName name="A28_">#REF!</definedName>
    <definedName name="A29_">#REF!</definedName>
    <definedName name="A2A" localSheetId="0">#REF!</definedName>
    <definedName name="A2A">#REF!</definedName>
    <definedName name="A2B" localSheetId="0">#REF!</definedName>
    <definedName name="A2B">#REF!</definedName>
    <definedName name="A2C" localSheetId="0">#REF!</definedName>
    <definedName name="A2C">#REF!</definedName>
    <definedName name="A3_">#REF!</definedName>
    <definedName name="A30_">#REF!</definedName>
    <definedName name="A31_">#REF!</definedName>
    <definedName name="A32_">#REF!</definedName>
    <definedName name="A33_">#REF!</definedName>
    <definedName name="A34_">#REF!</definedName>
    <definedName name="A35_">#REF!</definedName>
    <definedName name="A36_">#REF!</definedName>
    <definedName name="A37_">#REF!</definedName>
    <definedName name="A38_">#REF!</definedName>
    <definedName name="A39_">#REF!</definedName>
    <definedName name="A4_">#REF!</definedName>
    <definedName name="A40_">#REF!</definedName>
    <definedName name="A41_">#REF!</definedName>
    <definedName name="A42_">#REF!</definedName>
    <definedName name="A43_">#REF!</definedName>
    <definedName name="A44_">#REF!</definedName>
    <definedName name="A45_">#REF!</definedName>
    <definedName name="A46_">#REF!</definedName>
    <definedName name="A47_">#REF!</definedName>
    <definedName name="A48_">#REF!</definedName>
    <definedName name="A49_">#REF!</definedName>
    <definedName name="Ａ４縦">#REF!</definedName>
    <definedName name="A5_">#REF!</definedName>
    <definedName name="A50_">#REF!</definedName>
    <definedName name="A51_">#REF!</definedName>
    <definedName name="A52_">#REF!</definedName>
    <definedName name="A53_">#REF!</definedName>
    <definedName name="A54_">#REF!</definedName>
    <definedName name="A55_">#REF!</definedName>
    <definedName name="A56_">#REF!</definedName>
    <definedName name="A57_">#REF!</definedName>
    <definedName name="A58_">#REF!</definedName>
    <definedName name="A59_">#REF!</definedName>
    <definedName name="A6_">#REF!</definedName>
    <definedName name="A60_">#REF!</definedName>
    <definedName name="A61_">#REF!</definedName>
    <definedName name="A62_">#REF!</definedName>
    <definedName name="A63_">#REF!</definedName>
    <definedName name="A64_">#REF!</definedName>
    <definedName name="A65_">#REF!</definedName>
    <definedName name="A66_">#REF!</definedName>
    <definedName name="A67_">#REF!</definedName>
    <definedName name="A68_">#REF!</definedName>
    <definedName name="A69_">#REF!</definedName>
    <definedName name="A7_">#REF!</definedName>
    <definedName name="A70_">#REF!</definedName>
    <definedName name="A71_">#REF!</definedName>
    <definedName name="A73_">#REF!</definedName>
    <definedName name="A74_">#REF!</definedName>
    <definedName name="A75_">#REF!</definedName>
    <definedName name="A76_">#REF!</definedName>
    <definedName name="A77_">#REF!</definedName>
    <definedName name="A78_">#REF!</definedName>
    <definedName name="A79_">#REF!</definedName>
    <definedName name="A8_">#REF!</definedName>
    <definedName name="A81_">#REF!</definedName>
    <definedName name="A82_">#REF!</definedName>
    <definedName name="A9_">#REF!</definedName>
    <definedName name="AA" localSheetId="0">#REF!</definedName>
    <definedName name="AA">#REF!</definedName>
    <definedName name="AAA" localSheetId="0">#REF!</definedName>
    <definedName name="AAA">#REF!</definedName>
    <definedName name="AAAA" localSheetId="0">#REF!</definedName>
    <definedName name="AAAA">#REF!</definedName>
    <definedName name="AB" localSheetId="0">#REF!</definedName>
    <definedName name="AB">'[20]#REF'!$AU$1:$AZ$32</definedName>
    <definedName name="abc" localSheetId="0">#REF!</definedName>
    <definedName name="abc">#REF!</definedName>
    <definedName name="AC" localSheetId="0">[92]電気２!#REF!</definedName>
    <definedName name="AC">[92]電気２!#REF!</definedName>
    <definedName name="AccessDatabase" hidden="1">"C:\My Documents\キンニャモニャセンター計算集計1.mdb"</definedName>
    <definedName name="AD" localSheetId="0">[92]電気４!#REF!</definedName>
    <definedName name="AD">[92]電気４!#REF!</definedName>
    <definedName name="AE" localSheetId="0">[92]電気２!#REF!</definedName>
    <definedName name="AE">[92]電気２!#REF!</definedName>
    <definedName name="AF" localSheetId="0">[92]電気２!#REF!</definedName>
    <definedName name="AF">[92]電気２!#REF!</definedName>
    <definedName name="AG" localSheetId="0">[92]電気２!#REF!</definedName>
    <definedName name="AG">[92]電気２!#REF!</definedName>
    <definedName name="AH" localSheetId="0">[92]電気４!#REF!</definedName>
    <definedName name="AH">[92]電気４!#REF!</definedName>
    <definedName name="AI" localSheetId="0">[92]電気３!#REF!</definedName>
    <definedName name="AI">[92]電気３!#REF!</definedName>
    <definedName name="AIM" localSheetId="0">#REF!</definedName>
    <definedName name="AIM">#REF!</definedName>
    <definedName name="AIMI">'[93]代価表 '!$Z$2</definedName>
    <definedName name="AJ" localSheetId="0">[92]電気２!#REF!</definedName>
    <definedName name="AJ">[92]電気２!#REF!</definedName>
    <definedName name="ANZEN" localSheetId="0">#REF!</definedName>
    <definedName name="ANZEN">#REF!</definedName>
    <definedName name="AS" localSheetId="0">#REF!</definedName>
    <definedName name="AS">#REF!</definedName>
    <definedName name="asd" hidden="1">#REF!</definedName>
    <definedName name="ASDVIUI" localSheetId="0">#REF!</definedName>
    <definedName name="ASDVIUI">#REF!</definedName>
    <definedName name="askjh">#N/A</definedName>
    <definedName name="asldkifujj">#N/A</definedName>
    <definedName name="aslk">#N/A</definedName>
    <definedName name="AUTOEXEC" localSheetId="0">#REF!</definedName>
    <definedName name="AUTOEXEC">#REF!</definedName>
    <definedName name="ax">#N/A</definedName>
    <definedName name="AXIA" localSheetId="0">#REF!</definedName>
    <definedName name="AXIA">#REF!</definedName>
    <definedName name="azai" localSheetId="0">#REF!</definedName>
    <definedName name="azai">#REF!</definedName>
    <definedName name="Ａあ" localSheetId="0">#REF!</definedName>
    <definedName name="Ａあ">#REF!</definedName>
    <definedName name="Ａ材検討" localSheetId="0">#REF!</definedName>
    <definedName name="Ａ材検討">#REF!</definedName>
    <definedName name="B" localSheetId="0" hidden="1">[76]見積比較!#REF!</definedName>
    <definedName name="B">[77]見積比較!#REF!</definedName>
    <definedName name="B_科目別内訳">#REF!</definedName>
    <definedName name="B_荷揚運搬" localSheetId="0">#REF!</definedName>
    <definedName name="B_荷揚運搬">#REF!</definedName>
    <definedName name="B000_共通費" localSheetId="0">#REF!</definedName>
    <definedName name="B000_共通費">#REF!</definedName>
    <definedName name="B1A" localSheetId="0">#REF!</definedName>
    <definedName name="B1A">#REF!</definedName>
    <definedName name="B1B" localSheetId="0">#REF!</definedName>
    <definedName name="B1B">#REF!</definedName>
    <definedName name="B1C" localSheetId="0">#REF!</definedName>
    <definedName name="B1C">#REF!</definedName>
    <definedName name="B2A" localSheetId="0">#REF!</definedName>
    <definedName name="B2A">#REF!</definedName>
    <definedName name="B2B" localSheetId="0">#REF!</definedName>
    <definedName name="B2B">#REF!</definedName>
    <definedName name="B2C" localSheetId="0">#REF!</definedName>
    <definedName name="B2C">#REF!</definedName>
    <definedName name="B4OUT" localSheetId="0">#REF!</definedName>
    <definedName name="B4OUT">#REF!</definedName>
    <definedName name="B4細目">#REF!</definedName>
    <definedName name="B5OUT" localSheetId="0">#REF!</definedName>
    <definedName name="B5OUT">#REF!</definedName>
    <definedName name="ban" localSheetId="0">#REF!</definedName>
    <definedName name="ban">#REF!</definedName>
    <definedName name="BANGOU" localSheetId="0">#REF!</definedName>
    <definedName name="BANGOU">#REF!</definedName>
    <definedName name="bann" localSheetId="0">#REF!</definedName>
    <definedName name="bann">#REF!</definedName>
    <definedName name="BAREA" localSheetId="0">#REF!</definedName>
    <definedName name="BAREA">#REF!</definedName>
    <definedName name="BAREA2" localSheetId="0">#REF!</definedName>
    <definedName name="BAREA2">#REF!</definedName>
    <definedName name="BAREA3" localSheetId="0">#REF!</definedName>
    <definedName name="BAREA3">#REF!</definedName>
    <definedName name="BB" localSheetId="0">#REF!</definedName>
    <definedName name="BB">#REF!</definedName>
    <definedName name="BBB" localSheetId="0">#REF!</definedName>
    <definedName name="BBB">#REF!</definedName>
    <definedName name="ｂｂｂｂｂ" localSheetId="2" hidden="1">{#N/A,#N/A,FALSE,"Sheet16";#N/A,#N/A,FALSE,"Sheet16"}</definedName>
    <definedName name="ｂｂｂｂｂ" localSheetId="0" hidden="1">{#N/A,#N/A,FALSE,"Sheet16";#N/A,#N/A,FALSE,"Sheet16"}</definedName>
    <definedName name="ｂｂｂｂｂ" hidden="1">{#N/A,#N/A,FALSE,"Sheet16";#N/A,#N/A,FALSE,"Sheet16"}</definedName>
    <definedName name="BMORU">#REF!</definedName>
    <definedName name="BO">#REF!</definedName>
    <definedName name="BOX">#REF!</definedName>
    <definedName name="BUNDEN">#REF!</definedName>
    <definedName name="Ｂ書式" localSheetId="0">#REF!</definedName>
    <definedName name="Ｂ書式">'[20]#REF'!$C$1:$J$42</definedName>
    <definedName name="C_1_1" localSheetId="0">#REF!</definedName>
    <definedName name="C_1_1">#REF!</definedName>
    <definedName name="C_1_2_3" localSheetId="0">#REF!</definedName>
    <definedName name="C_1_2_3">#REF!</definedName>
    <definedName name="C_2_1" localSheetId="0">#REF!</definedName>
    <definedName name="C_2_1">#REF!</definedName>
    <definedName name="C_2_2" localSheetId="0">#REF!</definedName>
    <definedName name="C_2_2">#REF!</definedName>
    <definedName name="C_細目別内訳">#N/A</definedName>
    <definedName name="CC" localSheetId="0">#REF!</definedName>
    <definedName name="CC">#REF!</definedName>
    <definedName name="CHECK1" localSheetId="0">#REF!</definedName>
    <definedName name="CHECK1">#REF!</definedName>
    <definedName name="CHECK2" localSheetId="0">#REF!</definedName>
    <definedName name="CHECK2">#REF!</definedName>
    <definedName name="CHECK3" localSheetId="0">#REF!</definedName>
    <definedName name="CHECK3">#REF!</definedName>
    <definedName name="CHECK4" localSheetId="0">#REF!</definedName>
    <definedName name="CHECK4">#REF!</definedName>
    <definedName name="CIP">#REF!</definedName>
    <definedName name="CODE" localSheetId="0">#REF!</definedName>
    <definedName name="CODE">#REF!</definedName>
    <definedName name="CODEN">#REF!</definedName>
    <definedName name="COLF" localSheetId="0">[2]建築!#REF!</definedName>
    <definedName name="COLF">[16]建築!#REF!</definedName>
    <definedName name="COLS" localSheetId="0">[2]建築!#REF!</definedName>
    <definedName name="COLS">[16]建築!#REF!</definedName>
    <definedName name="CON">#REF!</definedName>
    <definedName name="CONTENTS" localSheetId="0">[2]建築!#REF!</definedName>
    <definedName name="CONTENTS">[16]建築!#REF!</definedName>
    <definedName name="CONTENTS2" localSheetId="0">[2]建築!#REF!</definedName>
    <definedName name="CONTENTS2">[16]建築!#REF!</definedName>
    <definedName name="COPY" localSheetId="0">#REF!</definedName>
    <definedName name="COPY">#REF!</definedName>
    <definedName name="COUNT">[94]A38!#REF!</definedName>
    <definedName name="COUNTER" localSheetId="0">#REF!</definedName>
    <definedName name="COUNTER">[95]表紙!#REF!</definedName>
    <definedName name="CPU" localSheetId="0">#REF!</definedName>
    <definedName name="CPU">#REF!</definedName>
    <definedName name="_xlnm.Criteria" localSheetId="0">#REF!</definedName>
    <definedName name="_xlnm.Criteria">#REF!</definedName>
    <definedName name="CUPL">#REF!</definedName>
    <definedName name="CUPM">#REF!</definedName>
    <definedName name="CurID" localSheetId="0">#REF!</definedName>
    <definedName name="CurID">#REF!</definedName>
    <definedName name="Ｃ代価表一覧表">#REF!</definedName>
    <definedName name="C棟1A" localSheetId="0">#REF!</definedName>
    <definedName name="C棟1A">#REF!</definedName>
    <definedName name="C棟1B" localSheetId="0">#REF!</definedName>
    <definedName name="C棟1B">#REF!</definedName>
    <definedName name="C棟1C" localSheetId="0">#REF!</definedName>
    <definedName name="C棟1C">#REF!</definedName>
    <definedName name="C棟2A" localSheetId="0">#REF!</definedName>
    <definedName name="C棟2A">#REF!</definedName>
    <definedName name="C棟2B" localSheetId="0">#REF!</definedName>
    <definedName name="C棟2B">#REF!</definedName>
    <definedName name="C棟2C" localSheetId="0">#REF!</definedName>
    <definedName name="C棟2C">#REF!</definedName>
    <definedName name="D" localSheetId="0">#REF!</definedName>
    <definedName name="D">#REF!</definedName>
    <definedName name="D_特定工事">#N/A</definedName>
    <definedName name="DAIKA" localSheetId="0">#REF!</definedName>
    <definedName name="DAIKA">'[20]#REF'!$A$1:$V$171</definedName>
    <definedName name="daika1">[20]代価１!$B$4:$I$4753</definedName>
    <definedName name="data">[96]一位代価!$1:$1048576</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C">#REF!</definedName>
    <definedName name="DD" localSheetId="0">#REF!</definedName>
    <definedName name="DD">#REF!</definedName>
    <definedName name="ddd">#N/A</definedName>
    <definedName name="DELHB" localSheetId="0">#REF!</definedName>
    <definedName name="DELHB">#REF!</definedName>
    <definedName name="DELHB1" localSheetId="0">#REF!</definedName>
    <definedName name="DELHB1">#REF!</definedName>
    <definedName name="DF">#REF!</definedName>
    <definedName name="DFF">#REF!</definedName>
    <definedName name="dfg" localSheetId="2" hidden="1">[97]見積比較!#REF!</definedName>
    <definedName name="dfg" localSheetId="0" hidden="1">[86]見積比較!#REF!</definedName>
    <definedName name="dfg" hidden="1">[86]見積比較!#REF!</definedName>
    <definedName name="DFNAME">#N/A</definedName>
    <definedName name="dfvas" localSheetId="0" hidden="1">{"'予定表'!$A$1:$W$38"}</definedName>
    <definedName name="dfvas" hidden="1">{"'予定表'!$A$1:$W$38"}</definedName>
    <definedName name="dgfgjdr">#REF!</definedName>
    <definedName name="DHOMEI4">[98]電気器具!#REF!</definedName>
    <definedName name="DNPAGE">[94]A38!#REF!</definedName>
    <definedName name="DOKOU" localSheetId="0">#REF!</definedName>
    <definedName name="DOKOU">#REF!</definedName>
    <definedName name="dq" hidden="1">#REF!</definedName>
    <definedName name="ＤＳ" localSheetId="0">#REF!</definedName>
    <definedName name="ＤＳ">#REF!</definedName>
    <definedName name="dsnklsf">#REF!</definedName>
    <definedName name="DSUS">#REF!</definedName>
    <definedName name="DT4t0.35m3" localSheetId="0">#REF!</definedName>
    <definedName name="DT4t0.35m3">'[20]#REF'!$L$5:$N$19</definedName>
    <definedName name="E" localSheetId="0">#REF!</definedName>
    <definedName name="E">#REF!</definedName>
    <definedName name="E_建築総合仮設">#N/A</definedName>
    <definedName name="EC" localSheetId="0">#REF!</definedName>
    <definedName name="EC">#REF!</definedName>
    <definedName name="ECOUNT">[94]A38!#REF!</definedName>
    <definedName name="ED" localSheetId="0">#REF!</definedName>
    <definedName name="ED">#REF!</definedName>
    <definedName name="eee" localSheetId="0">[28]代価表!#REF!</definedName>
    <definedName name="eee">[28]代価表!#REF!</definedName>
    <definedName name="EF" localSheetId="0">#REF!</definedName>
    <definedName name="EF">#REF!</definedName>
    <definedName name="efaefad" hidden="1">#REF!</definedName>
    <definedName name="EG" localSheetId="0">#REF!</definedName>
    <definedName name="EG">#REF!</definedName>
    <definedName name="ＥＨＰ機器" localSheetId="0">#REF!</definedName>
    <definedName name="ＥＨＰ機器">'[20]#REF'!$H$171</definedName>
    <definedName name="EIZEN" localSheetId="0">#REF!</definedName>
    <definedName name="EIZEN">#REF!</definedName>
    <definedName name="EK" localSheetId="0">#REF!</definedName>
    <definedName name="EK">#REF!</definedName>
    <definedName name="END" localSheetId="0">[2]建築!#REF!</definedName>
    <definedName name="END">[16]建築!#REF!</definedName>
    <definedName name="ENPAGE">[94]A38!#REF!</definedName>
    <definedName name="EPAJI">#REF!</definedName>
    <definedName name="ERASE" localSheetId="0">#REF!</definedName>
    <definedName name="ERASE">#REF!</definedName>
    <definedName name="ergreg" hidden="1">#REF!</definedName>
    <definedName name="ES" localSheetId="0">#REF!</definedName>
    <definedName name="ES">#REF!</definedName>
    <definedName name="EV" localSheetId="0">#REF!</definedName>
    <definedName name="EV">#REF!</definedName>
    <definedName name="Excel_BuiltIn__FilterDatabase_5">"$#REF!.$#REF!$#REF!:$#REF!$#REF!"</definedName>
    <definedName name="Excel_BuiltIn_Print_Area_10">"$#REF!.$A$1:$AW$1036"</definedName>
    <definedName name="Excel_BuiltIn_Print_Area_4">#REF!</definedName>
    <definedName name="Excel_BuiltIn_Print_Area_5">"$#REF!.$A$1:$AX$474"</definedName>
    <definedName name="Excel_BuiltIn_Print_Area_6">"$#REF!.$A$1:$AE$196"</definedName>
    <definedName name="Excel_BuiltIn_Print_Area_7">"$#REF!.$A$1:$AS$74"</definedName>
    <definedName name="Excel_BuiltIn_Print_Area_8">"$#REF!.$A$1:$AY$60"</definedName>
    <definedName name="Excel_BuiltIn_Print_Titles_10">"$#REF!.$A$1:$IT$7"</definedName>
    <definedName name="Excel_BuiltIn_Print_Titles_5">"$#REF!.$A$1:$IT$4"</definedName>
    <definedName name="Excel_BuiltIn_Print_Titles_7">"$#REF!.$A$23:$IT$26"</definedName>
    <definedName name="Excel_BuiltIn_Print_Titles_8">"$#REF!.$A$24:$IT$27"</definedName>
    <definedName name="EXP・ｊ北" localSheetId="0">#REF!</definedName>
    <definedName name="EXP・ｊ北">#REF!</definedName>
    <definedName name="_xlnm.Extract" localSheetId="0">[99]一位代価!#REF!</definedName>
    <definedName name="_xlnm.Extract">[100]一位代価!#REF!</definedName>
    <definedName name="F" localSheetId="2" hidden="1">[80]見積比較!#REF!</definedName>
    <definedName name="F" localSheetId="0" hidden="1">[81]見積比較!#REF!</definedName>
    <definedName name="F">[80]見積比較!#REF!</definedName>
    <definedName name="F_建築諸経費">#N/A</definedName>
    <definedName name="FF" localSheetId="2" hidden="1">[101]見積比較!#REF!</definedName>
    <definedName name="FF" localSheetId="0" hidden="1">[102]見積比較!#REF!</definedName>
    <definedName name="FF" hidden="1">[102]見積比較!#REF!</definedName>
    <definedName name="ｆｆｆ" localSheetId="2" hidden="1">[103]見積比較!#REF!</definedName>
    <definedName name="ｆｆｆ" localSheetId="0" hidden="1">[103]見積比較!#REF!</definedName>
    <definedName name="ｆｆｆ" hidden="1">[103]見積比較!#REF!</definedName>
    <definedName name="FFFF" localSheetId="2" hidden="1">[104]見積比較!#REF!</definedName>
    <definedName name="FFFF" localSheetId="0" hidden="1">[105]見積比較!#REF!</definedName>
    <definedName name="FFFF" hidden="1">[105]見積比較!#REF!</definedName>
    <definedName name="FGH">#N/A</definedName>
    <definedName name="FIR" localSheetId="0">[2]建築!#REF!</definedName>
    <definedName name="FIR">[16]建築!#REF!</definedName>
    <definedName name="FNA" localSheetId="0">#REF!</definedName>
    <definedName name="FNA">#REF!</definedName>
    <definedName name="fu" localSheetId="0">#REF!</definedName>
    <definedName name="fu">#REF!</definedName>
    <definedName name="fukutan">[20]AP020501!$A$1:$E$3000</definedName>
    <definedName name="fwq" hidden="1">#REF!</definedName>
    <definedName name="FXI" localSheetId="2" hidden="1">[106]見積比較!#REF!</definedName>
    <definedName name="FXI" localSheetId="0" hidden="1">[107]見積比較!#REF!</definedName>
    <definedName name="FXI" hidden="1">[107]見積比較!#REF!</definedName>
    <definedName name="G" localSheetId="0">#REF!</definedName>
    <definedName name="G">#REF!</definedName>
    <definedName name="G_MENU" localSheetId="0">#REF!</definedName>
    <definedName name="G_MENU">#REF!</definedName>
    <definedName name="G_土木特定工事">#N/A</definedName>
    <definedName name="GENBA" localSheetId="0">#REF!</definedName>
    <definedName name="GENBA">#REF!</definedName>
    <definedName name="ＧＧＧＧＧＧＧＧＧＧＧＧＧ">#REF!</definedName>
    <definedName name="ghj" localSheetId="0">#REF!</definedName>
    <definedName name="ghj">#REF!</definedName>
    <definedName name="ＧＨＰ機器" localSheetId="0">#REF!</definedName>
    <definedName name="ＧＨＰ機器">'[20]#REF'!$H$273</definedName>
    <definedName name="gjl" localSheetId="0">'[108]代価表 '!#REF!</definedName>
    <definedName name="gjl">'[108]代価表 '!#REF!</definedName>
    <definedName name="ＧＪＴＧＦＤＳＧれＨ" localSheetId="0">#REF!</definedName>
    <definedName name="ＧＪＴＧＦＤＳＧれＨ">#REF!</definedName>
    <definedName name="GOSUB">#REF!</definedName>
    <definedName name="H" localSheetId="0">#REF!</definedName>
    <definedName name="H">#REF!</definedName>
    <definedName name="H_土木総合仮設">#N/A</definedName>
    <definedName name="H_編集" localSheetId="0">#REF!</definedName>
    <definedName name="H_編集">#REF!</definedName>
    <definedName name="hai" localSheetId="0" hidden="1">{#N/A,#N/A,FALSE,"明細01"}</definedName>
    <definedName name="hai" hidden="1">{#N/A,#N/A,FALSE,"明細01"}</definedName>
    <definedName name="HAISEN1">#REF!</definedName>
    <definedName name="HAISEN2">#REF!</definedName>
    <definedName name="HAN">#REF!</definedName>
    <definedName name="hf" localSheetId="0">[109]FL40!#REF!</definedName>
    <definedName name="hf">#REF!</definedName>
    <definedName name="ｈｈｈ" localSheetId="2" hidden="1">{#N/A,#N/A,FALSE,"Sheet16";#N/A,#N/A,FALSE,"Sheet16"}</definedName>
    <definedName name="hhh" localSheetId="0" hidden="1">[75]見積比較!#REF!</definedName>
    <definedName name="ｈｈｈ" hidden="1">{#N/A,#N/A,FALSE,"Sheet16";#N/A,#N/A,FALSE,"Sheet16"}</definedName>
    <definedName name="HHHH">'[110]代価表 '!$Z$2</definedName>
    <definedName name="HHHHH">'[111]代価表 '!$Z$2</definedName>
    <definedName name="HHHHHH" localSheetId="0">'[112]代価表 '!#REF!</definedName>
    <definedName name="HHHHHH">'[112]代価表 '!#REF!</definedName>
    <definedName name="HIKKU">'[113]代価表 '!$Z$2</definedName>
    <definedName name="HKKU">'[114]代価表 '!$Z$2</definedName>
    <definedName name="HO">#REF!</definedName>
    <definedName name="HOKAN" localSheetId="0">#REF!</definedName>
    <definedName name="HOKAN">#REF!</definedName>
    <definedName name="HOON1">#REF!</definedName>
    <definedName name="HOON2">#REF!</definedName>
    <definedName name="HOON3">#REF!</definedName>
    <definedName name="HOON4">#REF!</definedName>
    <definedName name="HOT" localSheetId="0">#REF!</definedName>
    <definedName name="HOT">#REF!</definedName>
    <definedName name="ＨＲＦＪＨＴＫＹ" localSheetId="0">#REF!</definedName>
    <definedName name="ＨＲＦＪＨＴＫＹ">#REF!</definedName>
    <definedName name="HT" localSheetId="2" hidden="1">{"'予定表'!$A$1:$W$38"}</definedName>
    <definedName name="HT" localSheetId="0" hidden="1">{"'予定表'!$A$1:$W$38"}</definedName>
    <definedName name="HT" hidden="1">{"'予定表'!$A$1:$W$38"}</definedName>
    <definedName name="HTM" localSheetId="2" hidden="1">{"'予定表'!$A$1:$W$38"}</definedName>
    <definedName name="HTM" localSheetId="0" hidden="1">{"'予定表'!$A$1:$W$38"}</definedName>
    <definedName name="HTM" hidden="1">{"'予定表'!$A$1:$W$38"}</definedName>
    <definedName name="HTML_CodePage" hidden="1">932</definedName>
    <definedName name="HTML_Control" localSheetId="2" hidden="1">{"'予定表'!$A$1:$W$38"}</definedName>
    <definedName name="HTML_Control" localSheetId="0" hidden="1">{"'予定表'!$A$1:$W$38"}</definedName>
    <definedName name="HTML_Control" hidden="1">{"'予定表'!$A$1:$W$38"}</definedName>
    <definedName name="HTML_Control2" localSheetId="2" hidden="1">{"'予定表'!$A$1:$W$38"}</definedName>
    <definedName name="HTML_Control2" localSheetId="0" hidden="1">{"'予定表'!$A$1:$W$38"}</definedName>
    <definedName name="HTML_Control2" hidden="1">{"'予定表'!$A$1:$W$38"}</definedName>
    <definedName name="HTML_Control3" localSheetId="2" hidden="1">{"'予定表'!$A$1:$W$38"}</definedName>
    <definedName name="HTML_Control3" localSheetId="0" hidden="1">{"'予定表'!$A$1:$W$38"}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HYOU">#REF!</definedName>
    <definedName name="HYOU1">#REF!</definedName>
    <definedName name="ｈとうし" localSheetId="0">#REF!</definedName>
    <definedName name="ｈとうし">'[20]#REF'!$AE$4</definedName>
    <definedName name="H型鋼" localSheetId="0">#REF!</definedName>
    <definedName name="H型鋼">#REF!</definedName>
    <definedName name="I" localSheetId="0">#REF!</definedName>
    <definedName name="I">#REF!</definedName>
    <definedName name="I_土木諸経費">#REF!</definedName>
    <definedName name="IAS" localSheetId="0">#REF!</definedName>
    <definedName name="IAS">#REF!</definedName>
    <definedName name="iii" localSheetId="0">[28]代価表!#REF!</definedName>
    <definedName name="iii">[28]代価表!#REF!</definedName>
    <definedName name="IN_KNN">#REF!</definedName>
    <definedName name="INPUT" localSheetId="0">#REF!</definedName>
    <definedName name="INPUT">#REF!</definedName>
    <definedName name="input_data">#REF!</definedName>
    <definedName name="INS">#REF!</definedName>
    <definedName name="INSHB" localSheetId="0">#REF!</definedName>
    <definedName name="INSHB">#REF!</definedName>
    <definedName name="INSHB1" localSheetId="0">#REF!</definedName>
    <definedName name="INSHB1">#REF!</definedName>
    <definedName name="INT" localSheetId="0">#REF!</definedName>
    <definedName name="INT">#REF!</definedName>
    <definedName name="ITV" localSheetId="0">#REF!</definedName>
    <definedName name="ＩＴＶ">[12]設計書!$H$261</definedName>
    <definedName name="J" localSheetId="0">#REF!</definedName>
    <definedName name="J">#REF!</definedName>
    <definedName name="J_複合諸経費">#N/A</definedName>
    <definedName name="jin" hidden="1">#REF!</definedName>
    <definedName name="JUMP" localSheetId="0">#REF!</definedName>
    <definedName name="JUMP">#REF!</definedName>
    <definedName name="K" localSheetId="0">[28]代価表!#REF!</definedName>
    <definedName name="K">#REF!</definedName>
    <definedName name="K_MENU" localSheetId="0">#REF!</definedName>
    <definedName name="K_MENU">#REF!</definedName>
    <definedName name="K_建築代価">#N/A</definedName>
    <definedName name="KAN">#REF!</definedName>
    <definedName name="kanko">[20]刊行物H14!$A$36:$E$3880</definedName>
    <definedName name="kankyo" localSheetId="0">#REF!</definedName>
    <definedName name="kankyo">#REF!</definedName>
    <definedName name="KARI">#REF!</definedName>
    <definedName name="KASAI">[98]電気器具!#REF!</definedName>
    <definedName name="KASETU">#REF!</definedName>
    <definedName name="KEI" localSheetId="0">#REF!</definedName>
    <definedName name="KEI">#REF!</definedName>
    <definedName name="KENSAKU" localSheetId="0">#REF!</definedName>
    <definedName name="KENSAKU">#REF!</definedName>
    <definedName name="KISO">#REF!</definedName>
    <definedName name="KK_1" localSheetId="0">#REF!</definedName>
    <definedName name="KK_1">#REF!</definedName>
    <definedName name="KKFLAG" localSheetId="0">#REF!</definedName>
    <definedName name="KKFLAG">#REF!</definedName>
    <definedName name="KKH" localSheetId="0">#REF!</definedName>
    <definedName name="KKH">#REF!</definedName>
    <definedName name="KKI" localSheetId="0">#REF!</definedName>
    <definedName name="KKI">#REF!</definedName>
    <definedName name="KKKK" localSheetId="0">[115]代価表!#REF!</definedName>
    <definedName name="KKKK">[115]代価表!#REF!</definedName>
    <definedName name="KKKKKKKKKKKKKKKKK" hidden="1">[116]複合単価!#REF!</definedName>
    <definedName name="KKN" localSheetId="0">#REF!</definedName>
    <definedName name="KKN">#REF!</definedName>
    <definedName name="KNAME">#N/A</definedName>
    <definedName name="KO" hidden="1">#REF!</definedName>
    <definedName name="KT">'[117]代価表 '!$Z$4</definedName>
    <definedName name="KUI" localSheetId="0">#REF!</definedName>
    <definedName name="KUI">#REF!</definedName>
    <definedName name="kutai" localSheetId="0">[118]VE!#REF!</definedName>
    <definedName name="kutai">[118]VE!#REF!</definedName>
    <definedName name="L" localSheetId="2" hidden="1">[87]見積比較!#REF!</definedName>
    <definedName name="L" localSheetId="0" hidden="1">[86]見積比較!#REF!</definedName>
    <definedName name="L">[119]!印刷</definedName>
    <definedName name="L_土木代価">#N/A</definedName>
    <definedName name="LAMP_2" localSheetId="0">[120]Sheet1!#REF!</definedName>
    <definedName name="LAMP_2">[120]Sheet1!#REF!</definedName>
    <definedName name="LAST">[94]A38!#REF!</definedName>
    <definedName name="LH" localSheetId="0">#REF!</definedName>
    <definedName name="LH">#REF!</definedName>
    <definedName name="LINK" localSheetId="0">#REF!</definedName>
    <definedName name="LINK">#REF!</definedName>
    <definedName name="LINK1" localSheetId="0">#REF!</definedName>
    <definedName name="LINK1">#REF!</definedName>
    <definedName name="ｌｋ" localSheetId="0" hidden="1">{#N/A,#N/A,FALSE,"明細01"}</definedName>
    <definedName name="ｌｋ" hidden="1">{#N/A,#N/A,FALSE,"明細01"}</definedName>
    <definedName name="LL" localSheetId="0">#REF!</definedName>
    <definedName name="LL">#REF!</definedName>
    <definedName name="lll" localSheetId="0">'[121]代価表 '!#REF!</definedName>
    <definedName name="lll">'[121]代価表 '!#REF!</definedName>
    <definedName name="LOOP" localSheetId="0">#REF!</definedName>
    <definedName name="LOOP">#REF!</definedName>
    <definedName name="LOOPD" localSheetId="0">[2]建築!#REF!</definedName>
    <definedName name="LOOPD">[16]建築!#REF!</definedName>
    <definedName name="LOOPN" localSheetId="0">[122]表紙!#REF!</definedName>
    <definedName name="LOOPN">[95]表紙!#REF!</definedName>
    <definedName name="LOOPN2">#REF!</definedName>
    <definedName name="LOOPS" localSheetId="0">[2]建築!#REF!</definedName>
    <definedName name="LOOPS">[16]建築!#REF!</definedName>
    <definedName name="LOOPS2">#REF!</definedName>
    <definedName name="LOOPSET" localSheetId="0">[2]建築!#REF!</definedName>
    <definedName name="LOOPSET">[16]建築!#REF!</definedName>
    <definedName name="LOOPW" localSheetId="0">#REF!</definedName>
    <definedName name="LOOPW">#REF!</definedName>
    <definedName name="LOOP印" localSheetId="0">[2]建築!#REF!</definedName>
    <definedName name="LOOP印">[16]建築!#REF!</definedName>
    <definedName name="LOOP入" localSheetId="0">[122]表紙!#REF!</definedName>
    <definedName name="LOOP入">[95]表紙!#REF!</definedName>
    <definedName name="LOOP入2">#REF!</definedName>
    <definedName name="LOOP抜" localSheetId="0">[122]表紙!#REF!</definedName>
    <definedName name="LOOP抜">[95]表紙!#REF!</definedName>
    <definedName name="LOOP抜２">#REF!</definedName>
    <definedName name="LP">#REF!</definedName>
    <definedName name="LPG" localSheetId="0">#REF!</definedName>
    <definedName name="LPG">#REF!</definedName>
    <definedName name="ＬＳＤ1" localSheetId="0">#REF!</definedName>
    <definedName name="ＬＳＤ1">#REF!</definedName>
    <definedName name="ＬＳＤ２" localSheetId="0">#REF!</definedName>
    <definedName name="ＬＳＤ２">#REF!</definedName>
    <definedName name="lst">#REF!</definedName>
    <definedName name="M">#REF!</definedName>
    <definedName name="M0">#REF!</definedName>
    <definedName name="MA" localSheetId="0">'[123]代価表 '!#REF!</definedName>
    <definedName name="MA">'[124]代価表 '!#REF!</definedName>
    <definedName name="MACRO" localSheetId="0">#REF!</definedName>
    <definedName name="MACRO">#REF!</definedName>
    <definedName name="MASU1">[125]DATA!$D$8:$J$54</definedName>
    <definedName name="MASU2">[125]DATA!$L$9:$Q$20</definedName>
    <definedName name="MENU" localSheetId="0">[2]建築!#REF!</definedName>
    <definedName name="MENU">[16]建築!#REF!</definedName>
    <definedName name="MENU1" localSheetId="0">[2]建築!#REF!</definedName>
    <definedName name="MENU1">[16]建築!#REF!</definedName>
    <definedName name="MENU2" localSheetId="0">[2]建築!#REF!</definedName>
    <definedName name="MENU2">[16]建築!#REF!</definedName>
    <definedName name="MENUA" localSheetId="0">[122]表紙!#REF!</definedName>
    <definedName name="MENUA">[95]表紙!#REF!</definedName>
    <definedName name="MENUA2">#REF!</definedName>
    <definedName name="MENUB" localSheetId="0">[122]表紙!#REF!</definedName>
    <definedName name="MENUB">[95]表紙!#REF!</definedName>
    <definedName name="MENUB2">#REF!</definedName>
    <definedName name="MENUE">#N/A</definedName>
    <definedName name="MENUE2">#REF!</definedName>
    <definedName name="MENUP" localSheetId="0">[122]表紙!#REF!</definedName>
    <definedName name="MENUP">[95]表紙!#REF!</definedName>
    <definedName name="MENUP02">#REF!</definedName>
    <definedName name="MENUP2" localSheetId="0">[122]表紙!#REF!</definedName>
    <definedName name="MENUP2">[95]表紙!#REF!</definedName>
    <definedName name="MENUP5">#REF!</definedName>
    <definedName name="MENU印" localSheetId="0">[2]建築!#REF!</definedName>
    <definedName name="MENU印">[16]建築!#REF!</definedName>
    <definedName name="MH">'[126]代価表 '!$Z$2</definedName>
    <definedName name="MHE" localSheetId="0">'[108]代価表 '!#REF!</definedName>
    <definedName name="MHE">'[108]代価表 '!#REF!</definedName>
    <definedName name="MHH">'[83]代価表 '!$Z$2</definedName>
    <definedName name="MI">#REF!</definedName>
    <definedName name="MISHO2">[127]見積比較!#REF!</definedName>
    <definedName name="MISHO3">[127]見積比較!#REF!</definedName>
    <definedName name="MISHO5">[127]見積比較!#REF!</definedName>
    <definedName name="mitumori">[20]見積!$A$2:$R$3724</definedName>
    <definedName name="MK" localSheetId="0">'[128]代価表 '!#REF!</definedName>
    <definedName name="MK">'[128]代価表 '!#REF!</definedName>
    <definedName name="ＭＭ">[129]表紙!#REF!</definedName>
    <definedName name="ＭＭＭ" hidden="1">#REF!</definedName>
    <definedName name="ＭＭＭＭ" hidden="1">#REF!</definedName>
    <definedName name="ＭＭＳ05" localSheetId="2" hidden="1">{#N/A,#N/A,FALSE,"Sheet16";#N/A,#N/A,FALSE,"Sheet16"}</definedName>
    <definedName name="ＭＭＳ05" localSheetId="0" hidden="1">{#N/A,#N/A,FALSE,"Sheet16";#N/A,#N/A,FALSE,"Sheet16"}</definedName>
    <definedName name="ＭＭＳ05" hidden="1">{#N/A,#N/A,FALSE,"Sheet16";#N/A,#N/A,FALSE,"Sheet16"}</definedName>
    <definedName name="MO">#REF!</definedName>
    <definedName name="MORI" localSheetId="0">#REF!</definedName>
    <definedName name="MORI">#REF!</definedName>
    <definedName name="MORU">#REF!</definedName>
    <definedName name="MSG" localSheetId="0">#REF!</definedName>
    <definedName name="MSG">#REF!</definedName>
    <definedName name="N">'[130]代価表 '!$Z$6</definedName>
    <definedName name="N_行数" localSheetId="0">#REF!</definedName>
    <definedName name="N_行数">#REF!</definedName>
    <definedName name="N24_">#REF!</definedName>
    <definedName name="N30_">#REF!</definedName>
    <definedName name="na" localSheetId="0">#REF!</definedName>
    <definedName name="na">#REF!</definedName>
    <definedName name="NAIYOU" localSheetId="0">#REF!</definedName>
    <definedName name="NAIYOU">#REF!</definedName>
    <definedName name="name1" localSheetId="0">#REF!</definedName>
    <definedName name="name1">#REF!</definedName>
    <definedName name="NCON">#REF!</definedName>
    <definedName name="nji" localSheetId="0">'[128]代価表 '!#REF!</definedName>
    <definedName name="nji">'[128]代価表 '!#REF!</definedName>
    <definedName name="NL">#REF!</definedName>
    <definedName name="NNNN" localSheetId="0">'[131]外排)代(塩ﾋﾞ)'!#REF!</definedName>
    <definedName name="NNNN">'[131]外排)代(塩ﾋﾞ)'!#REF!</definedName>
    <definedName name="ＮＯ" localSheetId="0">#REF!</definedName>
    <definedName name="NO">#REF!</definedName>
    <definedName name="No._3">#REF!</definedName>
    <definedName name="NO_1_" localSheetId="0">#REF!</definedName>
    <definedName name="NO_1_">#REF!</definedName>
    <definedName name="NODA" localSheetId="0">#REF!</definedName>
    <definedName name="NODA">#REF!</definedName>
    <definedName name="NODATA" localSheetId="0">#REF!</definedName>
    <definedName name="NODATA">#REF!</definedName>
    <definedName name="NODB" localSheetId="0">#REF!</definedName>
    <definedName name="NODB">#REF!</definedName>
    <definedName name="NODBF" localSheetId="0">#REF!</definedName>
    <definedName name="NODBF">#REF!</definedName>
    <definedName name="NON" hidden="1">#REF!</definedName>
    <definedName name="NV">'[117]代価表 '!$Z$2</definedName>
    <definedName name="o" localSheetId="0">#REF!</definedName>
    <definedName name="o">#REF!</definedName>
    <definedName name="O_土木細目">#N/A</definedName>
    <definedName name="okugai1a" localSheetId="0">#REF!</definedName>
    <definedName name="okugai1a">#REF!</definedName>
    <definedName name="okugai1b" localSheetId="0">#REF!</definedName>
    <definedName name="okugai1b">#REF!</definedName>
    <definedName name="okugai1c" localSheetId="0">#REF!</definedName>
    <definedName name="okugai1c">#REF!</definedName>
    <definedName name="ooo" localSheetId="0">'[121]代価表 '!#REF!</definedName>
    <definedName name="ooo">'[121]代価表 '!#REF!</definedName>
    <definedName name="OVRANGE" localSheetId="0">#REF!</definedName>
    <definedName name="OVRANGE">#REF!</definedName>
    <definedName name="OVRANGE1" localSheetId="0">#REF!</definedName>
    <definedName name="OVRANGE1">#REF!</definedName>
    <definedName name="P">'[117]代価表 '!$Z$6</definedName>
    <definedName name="P_1" localSheetId="0">#REF!</definedName>
    <definedName name="P_1">#REF!</definedName>
    <definedName name="P_10" localSheetId="0">#REF!</definedName>
    <definedName name="P_10">#REF!</definedName>
    <definedName name="P_11" localSheetId="0">#REF!</definedName>
    <definedName name="P_11">#REF!</definedName>
    <definedName name="P_12" localSheetId="0">#REF!</definedName>
    <definedName name="P_12">#REF!</definedName>
    <definedName name="P_13" localSheetId="0">#REF!</definedName>
    <definedName name="P_13">#REF!</definedName>
    <definedName name="P_14" localSheetId="0">#REF!</definedName>
    <definedName name="P_14">#REF!</definedName>
    <definedName name="P_15" localSheetId="0">#REF!</definedName>
    <definedName name="P_15">#REF!</definedName>
    <definedName name="P_16" localSheetId="0">#REF!</definedName>
    <definedName name="P_16">#REF!</definedName>
    <definedName name="P_17" localSheetId="0">#REF!</definedName>
    <definedName name="P_17">#REF!</definedName>
    <definedName name="P_18" localSheetId="0">#REF!</definedName>
    <definedName name="P_18">#REF!</definedName>
    <definedName name="P_19" localSheetId="0">#REF!</definedName>
    <definedName name="P_19">#REF!</definedName>
    <definedName name="P_2" localSheetId="0">#REF!</definedName>
    <definedName name="P_2">#REF!</definedName>
    <definedName name="P_20" localSheetId="0">#REF!</definedName>
    <definedName name="P_20">#REF!</definedName>
    <definedName name="P_21" localSheetId="0">#REF!</definedName>
    <definedName name="P_21">#REF!</definedName>
    <definedName name="P_22" localSheetId="0">#REF!</definedName>
    <definedName name="P_22">#REF!</definedName>
    <definedName name="P_23" localSheetId="0">#REF!</definedName>
    <definedName name="P_23">#REF!</definedName>
    <definedName name="P_24" localSheetId="0">#REF!</definedName>
    <definedName name="P_24">#REF!</definedName>
    <definedName name="P_25" localSheetId="0">#REF!</definedName>
    <definedName name="P_25">#REF!</definedName>
    <definedName name="P_26" localSheetId="0">#REF!</definedName>
    <definedName name="P_26">#REF!</definedName>
    <definedName name="P_27" localSheetId="0">#REF!</definedName>
    <definedName name="P_27">#REF!</definedName>
    <definedName name="P_28" localSheetId="0">#REF!</definedName>
    <definedName name="P_28">#REF!</definedName>
    <definedName name="P_29" localSheetId="0">#REF!</definedName>
    <definedName name="P_29">#REF!</definedName>
    <definedName name="P_3" localSheetId="0">#REF!</definedName>
    <definedName name="P_3">#REF!</definedName>
    <definedName name="P_30" localSheetId="0">#REF!</definedName>
    <definedName name="P_30">#REF!</definedName>
    <definedName name="P_31" localSheetId="0">#REF!</definedName>
    <definedName name="P_31">#REF!</definedName>
    <definedName name="P_32" localSheetId="0">#REF!</definedName>
    <definedName name="P_32">#REF!</definedName>
    <definedName name="P_33" localSheetId="0">#REF!</definedName>
    <definedName name="P_33">#REF!</definedName>
    <definedName name="P_34" localSheetId="0">#REF!</definedName>
    <definedName name="P_34">#REF!</definedName>
    <definedName name="P_35" localSheetId="0">#REF!</definedName>
    <definedName name="P_35">#REF!</definedName>
    <definedName name="P_36" localSheetId="0">#REF!</definedName>
    <definedName name="P_36">#REF!</definedName>
    <definedName name="P_4" localSheetId="0">#REF!</definedName>
    <definedName name="P_4">#REF!</definedName>
    <definedName name="P_5" localSheetId="0">#REF!</definedName>
    <definedName name="P_5">#REF!</definedName>
    <definedName name="P_6" localSheetId="0">#REF!</definedName>
    <definedName name="P_6">#REF!</definedName>
    <definedName name="P_7" localSheetId="0">#REF!</definedName>
    <definedName name="P_7">#REF!</definedName>
    <definedName name="P_8" localSheetId="0">#REF!</definedName>
    <definedName name="P_8">#REF!</definedName>
    <definedName name="P_9" localSheetId="0">#REF!</definedName>
    <definedName name="P_9">#REF!</definedName>
    <definedName name="P_改修代価">#N/A</definedName>
    <definedName name="P_女子寮">#REF!</definedName>
    <definedName name="P\" localSheetId="0">[132]市住耐震!#REF!</definedName>
    <definedName name="P\">[132]市住耐震!#REF!</definedName>
    <definedName name="pa" localSheetId="0">#REF!</definedName>
    <definedName name="pa">#REF!</definedName>
    <definedName name="PAGE01">#REF!</definedName>
    <definedName name="PAGE23">#REF!</definedName>
    <definedName name="PAGE24">#REF!</definedName>
    <definedName name="PAGE26">#REF!</definedName>
    <definedName name="PAGE27">#REF!</definedName>
    <definedName name="PAGE28">#REF!</definedName>
    <definedName name="PAJI">#REF!</definedName>
    <definedName name="PE">#REF!</definedName>
    <definedName name="PLP">#REF!</definedName>
    <definedName name="PLUS" localSheetId="0">[2]建築!#REF!</definedName>
    <definedName name="PLUS">[16]建築!#REF!</definedName>
    <definedName name="PLUS1" localSheetId="0">[2]建築!#REF!</definedName>
    <definedName name="PLUS1">[16]建築!#REF!</definedName>
    <definedName name="PLUS2" localSheetId="0">[2]建築!#REF!</definedName>
    <definedName name="PLUS2">[16]建築!#REF!</definedName>
    <definedName name="PLUS3" localSheetId="0">[2]建築!#REF!</definedName>
    <definedName name="PLUS3">[16]建築!#REF!</definedName>
    <definedName name="PLUS4" localSheetId="0">[2]建築!#REF!</definedName>
    <definedName name="PLUS4">[16]建築!#REF!</definedName>
    <definedName name="PLUS5" localSheetId="0">[2]建築!#REF!</definedName>
    <definedName name="PLUS5">[16]建築!#REF!</definedName>
    <definedName name="PLUS6" localSheetId="0">[2]建築!#REF!</definedName>
    <definedName name="PLUS6">[16]建築!#REF!</definedName>
    <definedName name="PLUS7" localSheetId="0">[2]建築!#REF!</definedName>
    <definedName name="PLUS7">[16]建築!#REF!</definedName>
    <definedName name="PLUS8" localSheetId="0">[2]建築!#REF!</definedName>
    <definedName name="PLUS8">[16]建築!#REF!</definedName>
    <definedName name="PMI">#REF!</definedName>
    <definedName name="PN">#REF!</definedName>
    <definedName name="po">#REF!</definedName>
    <definedName name="ppp" localSheetId="0">'[121]代価表 '!#REF!</definedName>
    <definedName name="PPP">#REF!</definedName>
    <definedName name="Pr" localSheetId="0">#REF!</definedName>
    <definedName name="Pr">#REF!</definedName>
    <definedName name="PR_KBN">#REF!</definedName>
    <definedName name="PR_MSG">#REF!</definedName>
    <definedName name="PRI">#REF!</definedName>
    <definedName name="PRINT" localSheetId="0">#REF!</definedName>
    <definedName name="PRINT">[94]A38!#REF!</definedName>
    <definedName name="Print_" localSheetId="0">#REF!</definedName>
    <definedName name="Print_">'[20]#REF'!$1:$1</definedName>
    <definedName name="_xlnm.Print_Area" localSheetId="0">総括表!$A$1:$BK$36</definedName>
    <definedName name="_xlnm.Print_Area" localSheetId="1">本工事費内訳書!$A$1:$H$92</definedName>
    <definedName name="_xlnm.Print_Area">#REF!</definedName>
    <definedName name="PRINT_AREA_MI" localSheetId="0">#REF!</definedName>
    <definedName name="PRINT_AREA_MI">[133]代価表!$B$245:$K$292</definedName>
    <definedName name="PRINT_AREA_MI1" localSheetId="0">#REF!</definedName>
    <definedName name="PRINT_AREA_MI1">#REF!</definedName>
    <definedName name="Print_Area1" localSheetId="0">#REF!</definedName>
    <definedName name="Print_Area1">#REF!</definedName>
    <definedName name="Print_Area11" localSheetId="0">#REF!</definedName>
    <definedName name="Print_Area11">#REF!</definedName>
    <definedName name="Print_Area111" localSheetId="0">#REF!</definedName>
    <definedName name="Print_Area111">#REF!</definedName>
    <definedName name="Print_Area1111" localSheetId="0">#REF!</definedName>
    <definedName name="Print_Area1111">#REF!</definedName>
    <definedName name="Print_Area11111" localSheetId="0">#REF!</definedName>
    <definedName name="Print_Area11111">#REF!</definedName>
    <definedName name="Print_Area111111" localSheetId="0">#REF!</definedName>
    <definedName name="Print_Area111111">#REF!</definedName>
    <definedName name="Print_Area1111111" localSheetId="0">#REF!</definedName>
    <definedName name="Print_Area1111111">#REF!</definedName>
    <definedName name="Print_Area11111111" localSheetId="0">#REF!</definedName>
    <definedName name="Print_Area11111111">#REF!</definedName>
    <definedName name="Print_Area111111111" localSheetId="0">#REF!</definedName>
    <definedName name="Print_Area111111111">#REF!</definedName>
    <definedName name="Print_Area1111111111" localSheetId="0">#REF!</definedName>
    <definedName name="Print_Area1111111111">#REF!</definedName>
    <definedName name="Print_Area11111111111" localSheetId="0">#REF!</definedName>
    <definedName name="Print_Area11111111111">#REF!</definedName>
    <definedName name="Print_Area111111111111" localSheetId="0">#REF!</definedName>
    <definedName name="Print_Area111111111111">#REF!</definedName>
    <definedName name="Print_Area1111111111111" localSheetId="0">#REF!</definedName>
    <definedName name="Print_Area1111111111111">#REF!</definedName>
    <definedName name="Print_Area11111111111111" localSheetId="0">#REF!</definedName>
    <definedName name="Print_Area11111111111111">#REF!</definedName>
    <definedName name="Print_Area2" localSheetId="0">#REF!</definedName>
    <definedName name="Print_Area2">#REF!</definedName>
    <definedName name="Print_E" localSheetId="0">#REF!</definedName>
    <definedName name="Print_E">#REF!</definedName>
    <definedName name="_xlnm.Print_Titles" localSheetId="0">#REF!</definedName>
    <definedName name="_xlnm.Print_Titles" localSheetId="1">本工事費内訳書!$1:$2</definedName>
    <definedName name="_xlnm.Print_Titles">#REF!</definedName>
    <definedName name="PRINT_TITLES_MI" localSheetId="0">#REF!</definedName>
    <definedName name="PRINT_TITLES_MI">#REF!</definedName>
    <definedName name="Print_Titles1">#REF!</definedName>
    <definedName name="Print1" localSheetId="0">#REF!</definedName>
    <definedName name="Print1">#REF!</definedName>
    <definedName name="Print2" localSheetId="0">#REF!</definedName>
    <definedName name="Print2">#REF!</definedName>
    <definedName name="prn">#REF!</definedName>
    <definedName name="ｑ" localSheetId="2" hidden="1">#REF!</definedName>
    <definedName name="Q" localSheetId="0">#REF!</definedName>
    <definedName name="ｑ">#REF!</definedName>
    <definedName name="Q_男子寮">#N/A</definedName>
    <definedName name="QD" localSheetId="0">#REF!</definedName>
    <definedName name="QD">#REF!</definedName>
    <definedName name="QH" localSheetId="0">#REF!</definedName>
    <definedName name="QH">#REF!</definedName>
    <definedName name="qq" localSheetId="2" hidden="1">{#N/A,#N/A,FALSE,"Sheet16";#N/A,#N/A,FALSE,"Sheet16"}</definedName>
    <definedName name="qq" localSheetId="0" hidden="1">{#N/A,#N/A,FALSE,"Sheet16";#N/A,#N/A,FALSE,"Sheet16"}</definedName>
    <definedName name="qq" hidden="1">{#N/A,#N/A,FALSE,"Sheet16";#N/A,#N/A,FALSE,"Sheet16"}</definedName>
    <definedName name="R_共用棟">#N/A</definedName>
    <definedName name="RE" localSheetId="0">#REF!</definedName>
    <definedName name="RE">#REF!</definedName>
    <definedName name="RECORD" localSheetId="0">[134]VE!#REF!</definedName>
    <definedName name="RECORD">[118]VE!#REF!</definedName>
    <definedName name="RECORD1" localSheetId="0">#REF!</definedName>
    <definedName name="RECORD1">#REF!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ITU001" localSheetId="0">#REF!</definedName>
    <definedName name="RITU001">#REF!</definedName>
    <definedName name="RITU002" localSheetId="0">#REF!</definedName>
    <definedName name="RITU002">#REF!</definedName>
    <definedName name="rrr" localSheetId="2" hidden="1">[135]見積比較!#REF!</definedName>
    <definedName name="rrr" localSheetId="0" hidden="1">[81]見積比較!#REF!</definedName>
    <definedName name="rrr" hidden="1">[81]見積比較!#REF!</definedName>
    <definedName name="RS" localSheetId="0">#REF!</definedName>
    <definedName name="RS">#REF!</definedName>
    <definedName name="RUM" localSheetId="0">#REF!</definedName>
    <definedName name="RUM">#REF!</definedName>
    <definedName name="RV" localSheetId="0">#REF!</definedName>
    <definedName name="RV">#REF!</definedName>
    <definedName name="S">'[136]代価表 '!$Z$6</definedName>
    <definedName name="S_MENU" localSheetId="0">#REF!</definedName>
    <definedName name="S_MENU">#REF!</definedName>
    <definedName name="S_渡り廊下">#N/A</definedName>
    <definedName name="SAB" localSheetId="0">#REF!</definedName>
    <definedName name="SAB">#REF!</definedName>
    <definedName name="saimoku" localSheetId="0">#REF!</definedName>
    <definedName name="saimoku">#REF!</definedName>
    <definedName name="SCV" localSheetId="0">#REF!</definedName>
    <definedName name="SCV">#REF!</definedName>
    <definedName name="ｓｄ1" localSheetId="0">#REF!</definedName>
    <definedName name="ｓｄ1">#REF!</definedName>
    <definedName name="ＳＤ２" localSheetId="0">#REF!</definedName>
    <definedName name="ＳＤ２">#REF!</definedName>
    <definedName name="sdd">#N/A</definedName>
    <definedName name="sdf">#N/A</definedName>
    <definedName name="ｓｄｆほあいすｄｐぐあｓぽいｄｓｓ" localSheetId="0">#REF!</definedName>
    <definedName name="ｓｄｆほあいすｄｐぐあｓぽいｄｓｓ">#REF!</definedName>
    <definedName name="SEC" localSheetId="0">[2]建築!#REF!</definedName>
    <definedName name="SEC">[16]建築!#REF!</definedName>
    <definedName name="SEIGYO">#REF!</definedName>
    <definedName name="seitanka" localSheetId="0">#REF!</definedName>
    <definedName name="seitanka">#REF!</definedName>
    <definedName name="SET" localSheetId="0">[2]建築!#REF!</definedName>
    <definedName name="SET">[16]建築!#REF!</definedName>
    <definedName name="SGP">#REF!</definedName>
    <definedName name="ＳＧＳＨＲＤＨＪＹＴＦＪＹＧ" localSheetId="0">#REF!</definedName>
    <definedName name="ＳＧＳＨＲＤＨＪＹＴＦＪＹＧ">'[20]#REF'!$J$37</definedName>
    <definedName name="SHO">[137]塩ﾋﾞﾀﾞｸﾄ!#REF!</definedName>
    <definedName name="shomei2">[98]電気器具!#REF!</definedName>
    <definedName name="SHOMEI3">[98]電気器具!#REF!</definedName>
    <definedName name="ＳＨＳＨＪＹつ" localSheetId="0">#REF!</definedName>
    <definedName name="ＳＨＳＨＪＹつ">#REF!</definedName>
    <definedName name="ＳＨＳＨＲＴＤＪＹＴＦＪ" localSheetId="0">#REF!</definedName>
    <definedName name="ＳＨＳＨＲＴＤＪＹＴＦＪ">'[20]#REF'!$A$1</definedName>
    <definedName name="SIZAI" localSheetId="0">#REF!</definedName>
    <definedName name="SIZAI">#REF!</definedName>
    <definedName name="SKIP" localSheetId="0">#REF!</definedName>
    <definedName name="SKIP">#REF!</definedName>
    <definedName name="ＳＬＷ1" localSheetId="0">#REF!</definedName>
    <definedName name="ＳＬＷ1">#REF!</definedName>
    <definedName name="ＳＬＷ２" localSheetId="0">#REF!</definedName>
    <definedName name="ＳＬＷ２">#REF!</definedName>
    <definedName name="SONI" localSheetId="0">#REF!</definedName>
    <definedName name="SONI">#REF!</definedName>
    <definedName name="SONO" localSheetId="0">#REF!</definedName>
    <definedName name="SONO">#REF!</definedName>
    <definedName name="Sort" hidden="1">#REF!</definedName>
    <definedName name="SORT10" hidden="1">#REF!</definedName>
    <definedName name="SORT2" hidden="1">#REF!</definedName>
    <definedName name="ＳＰＷ1" localSheetId="0">#REF!</definedName>
    <definedName name="ＳＰＷ1">#REF!</definedName>
    <definedName name="ＳＰＷ2" localSheetId="0">#REF!</definedName>
    <definedName name="ＳＰＷ2">#REF!</definedName>
    <definedName name="SS" localSheetId="0">#REF!</definedName>
    <definedName name="SS">#REF!</definedName>
    <definedName name="ＳＳ1" localSheetId="0">#REF!</definedName>
    <definedName name="ＳＳ1">#REF!</definedName>
    <definedName name="ＳＳ２" localSheetId="0">#REF!</definedName>
    <definedName name="ＳＳ２">#REF!</definedName>
    <definedName name="ｓｓｓ" localSheetId="0">#REF!</definedName>
    <definedName name="ｓｓｓ">#REF!</definedName>
    <definedName name="SSSS" localSheetId="0">[138]Ⅱ代価表!#REF!</definedName>
    <definedName name="SSSS">[138]Ⅱ代価表!#REF!</definedName>
    <definedName name="SSSSS" localSheetId="0" hidden="1">{#N/A,#N/A,FALSE,"明細01"}</definedName>
    <definedName name="SSSSS" hidden="1">{#N/A,#N/A,FALSE,"明細01"}</definedName>
    <definedName name="START">[139]鏡!#REF!</definedName>
    <definedName name="STPAGE">[94]A38!#REF!</definedName>
    <definedName name="sua" localSheetId="0">#REF!</definedName>
    <definedName name="sua">#REF!</definedName>
    <definedName name="SUB" localSheetId="0">#REF!</definedName>
    <definedName name="SUB">#REF!</definedName>
    <definedName name="SUM" localSheetId="0">#REF!</definedName>
    <definedName name="SUM">#REF!</definedName>
    <definedName name="SYOU">#REF!</definedName>
    <definedName name="SYOUMEI">#REF!</definedName>
    <definedName name="syoumei2">[98]電気器具!#REF!</definedName>
    <definedName name="SYOUMEI3">[98]電気器具!#REF!</definedName>
    <definedName name="SYOUMEI4">[98]電気器具!#REF!</definedName>
    <definedName name="syuzai">[20]主要材料H14!$A$3:$E$2422</definedName>
    <definedName name="T" localSheetId="0">#REF!</definedName>
    <definedName name="T">#REF!</definedName>
    <definedName name="taitoru" localSheetId="0">#REF!</definedName>
    <definedName name="taitoru">#REF!</definedName>
    <definedName name="TANKA" localSheetId="0">#REF!</definedName>
    <definedName name="TANKA">#REF!</definedName>
    <definedName name="tannka2">#REF!</definedName>
    <definedName name="ＴＢＬ複写元" localSheetId="0">#REF!</definedName>
    <definedName name="ＴＢＬ複写元">'[20]#REF'!$C$1:$J$2</definedName>
    <definedName name="tboxRev0102">"テキスト 9"</definedName>
    <definedName name="TC" localSheetId="0">#REF!</definedName>
    <definedName name="TC">#REF!</definedName>
    <definedName name="TETU10">#REF!</definedName>
    <definedName name="TETU13">#REF!</definedName>
    <definedName name="TF" localSheetId="0">#REF!</definedName>
    <definedName name="TF">#REF!</definedName>
    <definedName name="TFMANE">#N/A</definedName>
    <definedName name="TITLE">#REF!</definedName>
    <definedName name="tokusyu" localSheetId="0">#REF!</definedName>
    <definedName name="tokusyu">#REF!</definedName>
    <definedName name="TOUKI">#REF!</definedName>
    <definedName name="TPAJI">#REF!</definedName>
    <definedName name="TTL" localSheetId="0">#REF!</definedName>
    <definedName name="TTL">#REF!</definedName>
    <definedName name="TTL0" localSheetId="0">#REF!</definedName>
    <definedName name="TTL0">#REF!</definedName>
    <definedName name="ttt" localSheetId="0" hidden="1">[76]見積比較!#REF!</definedName>
    <definedName name="ｔｔｔ">[92]電気２!#REF!</definedName>
    <definedName name="tumiage">[20]積上!$A$4:$K$5176</definedName>
    <definedName name="TV">[98]電気器具!#REF!</definedName>
    <definedName name="TV共聴ｋ">#REF!</definedName>
    <definedName name="T登録簿">#REF!</definedName>
    <definedName name="U" localSheetId="0">#REF!</definedName>
    <definedName name="U">#REF!</definedName>
    <definedName name="UG" localSheetId="0">#REF!</definedName>
    <definedName name="UG">#REF!</definedName>
    <definedName name="UHY" localSheetId="0">#REF!</definedName>
    <definedName name="UHY">#REF!</definedName>
    <definedName name="unpan">[20]土砂運搬!$A$4:$L$2383</definedName>
    <definedName name="uuuuu">#N/A</definedName>
    <definedName name="V" localSheetId="0">#REF!</definedName>
    <definedName name="V">#REF!</definedName>
    <definedName name="VA">#REF!</definedName>
    <definedName name="VNJ" localSheetId="0">#REF!</definedName>
    <definedName name="VNJ">#REF!</definedName>
    <definedName name="VP">#REF!</definedName>
    <definedName name="ｗ">'[140]代価表(衛生) '!$Z$2</definedName>
    <definedName name="WA" localSheetId="0">#REF!</definedName>
    <definedName name="WA">#REF!</definedName>
    <definedName name="waku6">#REF!</definedName>
    <definedName name="wc" localSheetId="0">'[141]代価表 '!#REF!</definedName>
    <definedName name="wc">'[141]代価表 '!#REF!</definedName>
    <definedName name="wrn.１７." localSheetId="2" hidden="1">{#N/A,#N/A,FALSE,"Sheet16";#N/A,#N/A,FALSE,"Sheet16"}</definedName>
    <definedName name="wrn.１７." localSheetId="0" hidden="1">{#N/A,#N/A,FALSE,"Sheet16";#N/A,#N/A,FALSE,"Sheet16"}</definedName>
    <definedName name="wrn.１７." hidden="1">{#N/A,#N/A,FALSE,"Sheet16";#N/A,#N/A,FALSE,"Sheet16"}</definedName>
    <definedName name="wrn.MEISAI." localSheetId="0" hidden="1">{#N/A,#N/A,FALSE,"明細01"}</definedName>
    <definedName name="wrn.MEISAI." hidden="1">{#N/A,#N/A,FALSE,"明細01"}</definedName>
    <definedName name="wrn.躯体積算." localSheetId="2" hidden="1">{#N/A,#N/A,FALSE,"Sheet1"}</definedName>
    <definedName name="wrn.躯体積算." localSheetId="0" hidden="1">{#N/A,#N/A,FALSE,"Sheet1"}</definedName>
    <definedName name="wrn.躯体積算." hidden="1">{#N/A,#N/A,FALSE,"Sheet1"}</definedName>
    <definedName name="WW">'[142]代価表 '!$Z$2</definedName>
    <definedName name="ｗｗｗ" localSheetId="0">#REF!</definedName>
    <definedName name="ｗｗｗ">#N/A</definedName>
    <definedName name="WWWW">'[143]代価表(衛生) '!$Z$2</definedName>
    <definedName name="ｘ">#REF!</definedName>
    <definedName name="XC" localSheetId="0">#REF!</definedName>
    <definedName name="XC">#REF!</definedName>
    <definedName name="XMIN">#REF!</definedName>
    <definedName name="XX">'[142]代価表 '!$Z$4</definedName>
    <definedName name="XXX" localSheetId="0">#REF!</definedName>
    <definedName name="XXX">#REF!</definedName>
    <definedName name="XXXX" localSheetId="0">[138]Ⅱ代価表!#REF!</definedName>
    <definedName name="XXXX">[138]Ⅱ代価表!#REF!</definedName>
    <definedName name="ｘｘｘｘｘ" localSheetId="0">#REF!</definedName>
    <definedName name="ｘｘｘｘｘ">#REF!</definedName>
    <definedName name="Y" localSheetId="0">#REF!</definedName>
    <definedName name="Y">#REF!</definedName>
    <definedName name="YN">#N/A</definedName>
    <definedName name="yuy" localSheetId="0" hidden="1">{#N/A,#N/A,FALSE,"明細01"}</definedName>
    <definedName name="yuy" hidden="1">{#N/A,#N/A,FALSE,"明細01"}</definedName>
    <definedName name="Z" localSheetId="0">#REF!</definedName>
    <definedName name="Z">#REF!</definedName>
    <definedName name="Z_8B843E81_6C4A_4207_8845_9ED8822C5C05_.wvu.PrintArea" localSheetId="2" hidden="1">【原本】!$F$1:$AM$34</definedName>
    <definedName name="Z_8B843E81_6C4A_4207_8845_9ED8822C5C05_.wvu.PrintTitles" localSheetId="2" hidden="1">【原本】!$2:$7</definedName>
    <definedName name="Z_A5798CDD_74AA_46DC_BBE8_84DAAA8E5E50_.wvu.PrintArea" localSheetId="2" hidden="1">【原本】!$F$1:$AM$34</definedName>
    <definedName name="Z_A5798CDD_74AA_46DC_BBE8_84DAAA8E5E50_.wvu.PrintTitles" localSheetId="2" hidden="1">【原本】!$2:$7</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ζ" localSheetId="0">#REF!</definedName>
    <definedName name="ζ">'[20]#REF'!$U$1:$V$7</definedName>
    <definedName name="ア" localSheetId="0">{#N/A,#N/A,FALSE,"明細01"}</definedName>
    <definedName name="ア">{#N/A,#N/A,FALSE,"明細01"}</definedName>
    <definedName name="あ" localSheetId="0">{#N/A,#N/A,FALSE,"明細01"}</definedName>
    <definedName name="あ">{#N/A,#N/A,FALSE,"明細01"}</definedName>
    <definedName name="あ１">#REF!</definedName>
    <definedName name="あ５００">#REF!</definedName>
    <definedName name="あＧＳＨＧＴＳＨＲＤ" localSheetId="0">#REF!</definedName>
    <definedName name="あＧＳＨＧＴＳＨＲＤ">'[20]#REF'!$A$1:$U$37</definedName>
    <definedName name="あＳＤＦＧ" localSheetId="0">#REF!</definedName>
    <definedName name="あＳＤＦＧ">'[20]#REF'!$Q$78</definedName>
    <definedName name="あＳＤＦＧＨＪＫＬ" localSheetId="0">#REF!</definedName>
    <definedName name="あＳＤＦＧＨＪＫＬ">'[20]#REF'!$A$6</definedName>
    <definedName name="あＳＤＦＨＧＪＲ" localSheetId="0">#REF!</definedName>
    <definedName name="あＳＤＦＨＧＪＲ">#REF!</definedName>
    <definedName name="あＳＦっＨＲ" localSheetId="0">#REF!</definedName>
    <definedName name="あＳＦっＨＲ">#REF!</definedName>
    <definedName name="あＷＤＳＧＦＨＫＪぅＫ" localSheetId="0">#REF!</definedName>
    <definedName name="あＷＤＳＧＦＨＫＪぅＫ">'[20]#REF'!$A$1</definedName>
    <definedName name="ああ" localSheetId="2" hidden="1">{#N/A,#N/A,FALSE,"Sheet16";#N/A,#N/A,FALSE,"Sheet16"}</definedName>
    <definedName name="ああ" localSheetId="0" hidden="1">{#N/A,#N/A,FALSE,"Sheet16";#N/A,#N/A,FALSE,"Sheet16"}</definedName>
    <definedName name="ああ" hidden="1">{#N/A,#N/A,FALSE,"Sheet16";#N/A,#N/A,FALSE,"Sheet16"}</definedName>
    <definedName name="ｱｱｱ">[144]!印刷</definedName>
    <definedName name="あああ">[20]歩掛!$A$1:$K$538</definedName>
    <definedName name="あああNo._3">#REF!</definedName>
    <definedName name="ああああ" localSheetId="0">#REF!</definedName>
    <definedName name="ああああ">#REF!</definedName>
    <definedName name="あああああ" localSheetId="0">#REF!</definedName>
    <definedName name="あああああ">'[20]#REF'!$B$3</definedName>
    <definedName name="ああああああ" localSheetId="0">#REF!</definedName>
    <definedName name="ああああああ">#REF!</definedName>
    <definedName name="あさっさｓ" localSheetId="0">#REF!</definedName>
    <definedName name="あさっさｓ">#REF!</definedName>
    <definedName name="ｱｽﾌｧﾙﾄ乳剤PK3">#REF!</definedName>
    <definedName name="ｱｾﾁﾚﾝ">#REF!</definedName>
    <definedName name="あな" hidden="1">#REF!</definedName>
    <definedName name="あに" hidden="1">#REF!</definedName>
    <definedName name="あぬ" hidden="1">#REF!</definedName>
    <definedName name="あね" hidden="1">#REF!</definedName>
    <definedName name="あるって" localSheetId="0">#REF!</definedName>
    <definedName name="あるって">#REF!</definedName>
    <definedName name="アルミ1" localSheetId="0">#REF!</definedName>
    <definedName name="アルミ1">'[20]#REF'!$T$27</definedName>
    <definedName name="アルミ2" localSheetId="0">#REF!</definedName>
    <definedName name="アルミ2">'[20]#REF'!$U$27</definedName>
    <definedName name="アルミトップライト1" localSheetId="0">#REF!</definedName>
    <definedName name="アルミトップライト1">'[20]#REF'!$T$32</definedName>
    <definedName name="アルミトップライト2" localSheetId="0">#REF!</definedName>
    <definedName name="アルミトップライト2">'[20]#REF'!$U$32</definedName>
    <definedName name="ｱﾝｶｰ" localSheetId="0">#REF!</definedName>
    <definedName name="ｱﾝｶｰ">#REF!</definedName>
    <definedName name="い">#REF!</definedName>
    <definedName name="いう">#REF!</definedName>
    <definedName name="いろは" localSheetId="0" hidden="1">{"'予定表'!$A$1:$W$38"}</definedName>
    <definedName name="いろは" hidden="1">{"'予定表'!$A$1:$W$38"}</definedName>
    <definedName name="インターホン" localSheetId="0">#REF!</definedName>
    <definedName name="インターホン">[12]設計書!$H$221</definedName>
    <definedName name="インターホン２">[12]設計書!$N$221</definedName>
    <definedName name="ｲﾝﾀｰﾎﾝｋ">#REF!</definedName>
    <definedName name="ｲﾝﾀｰﾎﾝ設備計" localSheetId="0">#REF!</definedName>
    <definedName name="ｲﾝﾀｰﾎﾝ設備計">#REF!</definedName>
    <definedName name="ｲﾝﾀｰﾛｯｷﾝｸﾞ" localSheetId="0">[88]ｲﾝﾊﾞｰﾄ桝!#REF!</definedName>
    <definedName name="ｲﾝﾀｰﾛｯｷﾝｸﾞ">[88]ｲﾝﾊﾞｰﾄ桝!#REF!</definedName>
    <definedName name="う" localSheetId="0">#REF!</definedName>
    <definedName name="う" hidden="1">#REF!</definedName>
    <definedName name="うの3" localSheetId="0">#REF!</definedName>
    <definedName name="うの3">'[20]#REF'!$AE$4</definedName>
    <definedName name="うの7" localSheetId="0">#REF!</definedName>
    <definedName name="うの7">'[20]#REF'!$AF$4</definedName>
    <definedName name="エラー" localSheetId="0">#REF!</definedName>
    <definedName name="エラー">#REF!</definedName>
    <definedName name="エラー2" localSheetId="0">#REF!</definedName>
    <definedName name="エラー2">#REF!</definedName>
    <definedName name="エラー処理" localSheetId="0">#REF!</definedName>
    <definedName name="エラー処理">#REF!</definedName>
    <definedName name="ｴﾘｱ4" localSheetId="0">#REF!</definedName>
    <definedName name="ｴﾘｱ4">#REF!</definedName>
    <definedName name="お">#REF!</definedName>
    <definedName name="おおお">#REF!</definedName>
    <definedName name="おおおおお" localSheetId="0">[92]電気３!#REF!</definedName>
    <definedName name="おおおおお">[92]電気３!#REF!</definedName>
    <definedName name="おおおおおお" localSheetId="0">#REF!</definedName>
    <definedName name="おおおおおお">'[20]#REF'!$A$1</definedName>
    <definedName name="おくたい" localSheetId="0">'[145]代価表 '!#REF!</definedName>
    <definedName name="おくたい">'[145]代価表 '!#REF!</definedName>
    <definedName name="オプト1" localSheetId="0">#REF!</definedName>
    <definedName name="オプト1">'[20]#REF'!$T$42</definedName>
    <definedName name="オプト2" localSheetId="0">#REF!</definedName>
    <definedName name="オプト2">'[20]#REF'!$U$42</definedName>
    <definedName name="おもて">#N/A</definedName>
    <definedName name="ガ_ラ_ス">#REF!</definedName>
    <definedName name="カ1" localSheetId="0">#REF!</definedName>
    <definedName name="カ1">'[20]#REF'!$T$47</definedName>
    <definedName name="カ2" localSheetId="0">#REF!</definedName>
    <definedName name="カ2">'[20]#REF'!$U$47</definedName>
    <definedName name="ｶｰﾄﾞﾘｰﾀﾞ" localSheetId="0">#REF!</definedName>
    <definedName name="ｶｰﾄﾞﾘｰﾀﾞ">#REF!</definedName>
    <definedName name="ｶｳﾝﾀ" localSheetId="0">#REF!</definedName>
    <definedName name="ｶｳﾝﾀ">#REF!</definedName>
    <definedName name="ｶｶｶ">[146]設計書!#REF!</definedName>
    <definedName name="かくこう" localSheetId="0">[147]VE!#REF!</definedName>
    <definedName name="かくこう">[147]VE!#REF!</definedName>
    <definedName name="かし担保検査依頼課通知">#REF!</definedName>
    <definedName name="かし担保検査完了報告">#REF!</definedName>
    <definedName name="かし担保検査指示書">#REF!</definedName>
    <definedName name="かし担保検査実施">#REF!</definedName>
    <definedName name="ガスｋ">#REF!</definedName>
    <definedName name="ガス漏れ" localSheetId="0">#REF!</definedName>
    <definedName name="ガス漏れ">#REF!</definedName>
    <definedName name="カセット1" localSheetId="0">#REF!</definedName>
    <definedName name="カセット1">'[20]#REF'!$BI$23:$BJ$26</definedName>
    <definedName name="カセット4" localSheetId="0">#REF!</definedName>
    <definedName name="カセット4">'[20]#REF'!$BI$8:$BJ$19</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カテン1" localSheetId="0">#REF!</definedName>
    <definedName name="カテン1">'[20]#REF'!$T$49</definedName>
    <definedName name="カテン２" localSheetId="0">#REF!</definedName>
    <definedName name="カテン２">'[20]#REF'!$U$49</definedName>
    <definedName name="ガラス１" localSheetId="0">[148]細目!#REF!</definedName>
    <definedName name="ガラス１">[148]細目!#REF!</definedName>
    <definedName name="ガラス2" localSheetId="0">[149]細目!#REF!</definedName>
    <definedName name="ガラス2">[149]細目!#REF!</definedName>
    <definedName name="ｶﾞﾗｽ工" localSheetId="0">#REF!</definedName>
    <definedName name="ｶﾞﾗｽ工">#REF!</definedName>
    <definedName name="ガラス工２">[150]府県別労務!$C$50</definedName>
    <definedName name="き">#N/A</definedName>
    <definedName name="きか">[151]見積比較!#REF!</definedName>
    <definedName name="きかい">#N/A</definedName>
    <definedName name="キクオ" localSheetId="0">#REF!</definedName>
    <definedName name="キクオ">#REF!</definedName>
    <definedName name="キクオⅡ" localSheetId="0">#REF!</definedName>
    <definedName name="キクオⅡ">#REF!</definedName>
    <definedName name="キャンセル">[152]!キャンセル</definedName>
    <definedName name="ぐぁＨＲＴＤＪＹＴＦＪ" localSheetId="0">#REF!</definedName>
    <definedName name="ぐぁＨＲＴＤＪＹＴＦＪ">#REF!</definedName>
    <definedName name="くたい" localSheetId="0">[153]VE!#REF!</definedName>
    <definedName name="くたい">[153]VE!#REF!</definedName>
    <definedName name="クレーン_ﾄﾗｯｸ_" localSheetId="0">#REF!</definedName>
    <definedName name="クレーン_ﾄﾗｯｸ_">#REF!</definedName>
    <definedName name="ｸﾚｰﾝ付ﾄﾗｯｸ運転2.9t">#REF!</definedName>
    <definedName name="け">#N/A</definedName>
    <definedName name="げＳＧＦＤＨＧＨ" localSheetId="0">#REF!</definedName>
    <definedName name="げＳＧＦＤＨＧＨ">#REF!</definedName>
    <definedName name="げあＧれＳっＨ" localSheetId="0">#REF!</definedName>
    <definedName name="げあＧれＳっＨ">#REF!</definedName>
    <definedName name="ケーブルラック計" localSheetId="0">#REF!</definedName>
    <definedName name="ケーブルラック計">#REF!</definedName>
    <definedName name="ケーブル単価１" localSheetId="0">#REF!</definedName>
    <definedName name="ケーブル単価１">#REF!</definedName>
    <definedName name="ケーブル電線類">#REF!</definedName>
    <definedName name="げろげろ" localSheetId="0">総括表!げろげろ</definedName>
    <definedName name="げろげろ">[35]!げろげろ</definedName>
    <definedName name="ごうけい" localSheetId="0">[148]細目!#REF!</definedName>
    <definedName name="ごうけい">[148]細目!#REF!</definedName>
    <definedName name="ｺｳﾊﾞｲ">'[133]内訳 （西)'!$N$14</definedName>
    <definedName name="コード">[154]区分・単価!$B$43:$AC$180</definedName>
    <definedName name="ｺｰﾄﾞ" localSheetId="0">#REF!</definedName>
    <definedName name="ｺｰﾄﾞ">#REF!</definedName>
    <definedName name="コスト">#REF!</definedName>
    <definedName name="コロ" localSheetId="0">#REF!</definedName>
    <definedName name="コロ">#REF!</definedName>
    <definedName name="コンクリート">#REF!</definedName>
    <definedName name="コンクリート・型枠・鉄筋工事">#REF!</definedName>
    <definedName name="コンクリート１" localSheetId="0">[148]細目!#REF!</definedName>
    <definedName name="コンクリート１">[148]細目!#REF!</definedName>
    <definedName name="ｺﾝｸﾘｰﾄ18.15">"$#REF!.$#REF!$#REF!"</definedName>
    <definedName name="ｺﾝｸﾘｰﾄ18.15_4">"$#REF!.$#REF!$#REF!"</definedName>
    <definedName name="ｺﾝｸﾘｰﾄ18.15_8">"$#REF!.$#REF!$#REF!"</definedName>
    <definedName name="ｺﾝｸﾘｰﾄ18.18">"$#REF!.$#REF!$#REF!"</definedName>
    <definedName name="ｺﾝｸﾘｰﾄ18.18_4">"$#REF!.$#REF!$#REF!"</definedName>
    <definedName name="ｺﾝｸﾘｰﾄ18.18_8">"$#REF!.$#REF!$#REF!"</definedName>
    <definedName name="ｺﾝｸﾘｰﾄ混和剤">#REF!</definedName>
    <definedName name="コンセント" localSheetId="0">[92]電気３!#REF!</definedName>
    <definedName name="コンセント">[155]電気３!#REF!</definedName>
    <definedName name="サイズ" localSheetId="0">#REF!</definedName>
    <definedName name="サイズ">#REF!</definedName>
    <definedName name="サクル1" localSheetId="0">#REF!</definedName>
    <definedName name="サクル1">'[20]#REF'!$T$58</definedName>
    <definedName name="サクル2" localSheetId="0">#REF!</definedName>
    <definedName name="サクル2">'[20]#REF'!$U$58</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ﾌﾞﾙｰﾁﾝ" localSheetId="0">#REF!</definedName>
    <definedName name="ｻﾌﾞﾙｰﾁﾝ">#REF!</definedName>
    <definedName name="ｻﾝﾀﾞｰｽﾄｰﾝ">#REF!</definedName>
    <definedName name="スクラップ">#N/A</definedName>
    <definedName name="スコアボード比較" localSheetId="0">#REF!</definedName>
    <definedName name="スコアボード比較">#REF!</definedName>
    <definedName name="スタイル">#REF!</definedName>
    <definedName name="ステップ">[156]☆バルブ操作室!#REF!</definedName>
    <definedName name="ステンド1" localSheetId="0">#REF!</definedName>
    <definedName name="ステンド1">'[20]#REF'!$T$62</definedName>
    <definedName name="ステンド2" localSheetId="0">#REF!</definedName>
    <definedName name="ステンド2">'[20]#REF'!$U$62</definedName>
    <definedName name="ステンレス1" localSheetId="0">#REF!</definedName>
    <definedName name="ステンレス1">'[20]#REF'!$T$30</definedName>
    <definedName name="ステンレス2" localSheetId="0">#REF!</definedName>
    <definedName name="ステンレス2">'[20]#REF'!$U$30</definedName>
    <definedName name="ステンレストップライト1" localSheetId="0">#REF!</definedName>
    <definedName name="ステンレストップライト1">'[20]#REF'!$T$33</definedName>
    <definedName name="ステンレストップライト2" localSheetId="0">#REF!</definedName>
    <definedName name="ステンレストップライト2">'[20]#REF'!$U$33</definedName>
    <definedName name="スピンボタン入力2">[157]総括表!スピンボタン入力2</definedName>
    <definedName name="スプリンクラー" localSheetId="0">#REF!</definedName>
    <definedName name="スプリンクラー">'[20]#REF'!$H$130</definedName>
    <definedName name="スレト1" localSheetId="0">#REF!</definedName>
    <definedName name="スレト1">'[20]#REF'!$T$61</definedName>
    <definedName name="スレト2" localSheetId="0">#REF!</definedName>
    <definedName name="スレト2">'[20]#REF'!$U$61</definedName>
    <definedName name="ｾｯｹｲ">[158]設計書!#REF!</definedName>
    <definedName name="ｾｯｹｲｲﾀｸﾘﾂ">[159]設計書!#REF!</definedName>
    <definedName name="ｿｸｶｲ1200X300" localSheetId="0">[88]ｲﾝﾊﾞｰﾄ桝!#REF!</definedName>
    <definedName name="ｿｸｶｲ1200X300">[88]ｲﾝﾊﾞｰﾄ桝!#REF!</definedName>
    <definedName name="ｿｸｶｲ1200X600" localSheetId="0">[88]ｲﾝﾊﾞｰﾄ桝!#REF!</definedName>
    <definedName name="ｿｸｶｲ1200X600">[88]ｲﾝﾊﾞｰﾄ桝!#REF!</definedName>
    <definedName name="ｿｸｶｲ900X300" localSheetId="0">[88]ｲﾝﾊﾞｰﾄ桝!#REF!</definedName>
    <definedName name="ｿｸｶｲ900X300">[88]ｲﾝﾊﾞｰﾄ桝!#REF!</definedName>
    <definedName name="ｿｸｶｲ900X600" localSheetId="0">[88]ｲﾝﾊﾞｰﾄ桝!#REF!</definedName>
    <definedName name="ｿｸｶｲ900X600">[88]ｲﾝﾊﾞｰﾄ桝!#REF!</definedName>
    <definedName name="ｿｸｶｲA" localSheetId="0">[88]ｲﾝﾊﾞｰﾄ桝!#REF!</definedName>
    <definedName name="ｿｸｶｲA">[88]ｲﾝﾊﾞｰﾄ桝!#REF!</definedName>
    <definedName name="ｿｸｶｲB" localSheetId="0">[88]ｲﾝﾊﾞｰﾄ桝!#REF!</definedName>
    <definedName name="ｿｸｶｲB">[88]ｲﾝﾊﾞｰﾄ桝!#REF!</definedName>
    <definedName name="その2" localSheetId="0">#REF!</definedName>
    <definedName name="その2">#REF!</definedName>
    <definedName name="その他" localSheetId="0">#REF!</definedName>
    <definedName name="その他">#REF!</definedName>
    <definedName name="その他_2" localSheetId="0">#REF!</definedName>
    <definedName name="その他_2">#REF!</definedName>
    <definedName name="その他2" localSheetId="0">#REF!</definedName>
    <definedName name="その他2">#REF!</definedName>
    <definedName name="その他器具">#REF!</definedName>
    <definedName name="た" localSheetId="0">[132]市住耐震!#REF!</definedName>
    <definedName name="た">[132]市住耐震!#REF!</definedName>
    <definedName name="タ_イ_ル">#REF!</definedName>
    <definedName name="だいＫ">[160]表紙!#REF!</definedName>
    <definedName name="ﾀｲﾄﾙ行" localSheetId="0">[161]細目!#REF!</definedName>
    <definedName name="ﾀｲﾄﾙ行">[162]内訳明細!#REF!</definedName>
    <definedName name="タイル１" localSheetId="0">[148]細目!#REF!</definedName>
    <definedName name="タイル１">[148]細目!#REF!</definedName>
    <definedName name="タイル2" localSheetId="0">#REF!</definedName>
    <definedName name="タイル2">'[20]#REF'!$U$59</definedName>
    <definedName name="タイル工" localSheetId="0">#REF!</definedName>
    <definedName name="タイル工">#REF!</definedName>
    <definedName name="ﾀｲﾙ工事" localSheetId="0">#REF!</definedName>
    <definedName name="ﾀｲﾙ工事">#REF!</definedName>
    <definedName name="ダクト">#REF!</definedName>
    <definedName name="ダクト工" localSheetId="0">#REF!</definedName>
    <definedName name="ダクト工">#REF!</definedName>
    <definedName name="ダクト設備工事">[163]Sheet1!#REF!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[164]設計書!#REF!</definedName>
    <definedName name="ち1">#REF!</definedName>
    <definedName name="ｯw" localSheetId="0">#REF!</definedName>
    <definedName name="ｯw">#REF!</definedName>
    <definedName name="ﾂﾂ">[158]設計書!#REF!</definedName>
    <definedName name="ｯｯw" localSheetId="0">#REF!</definedName>
    <definedName name="ｯｯw">#REF!</definedName>
    <definedName name="ｯｯｯｯｯw" localSheetId="0">#REF!</definedName>
    <definedName name="ｯｯｯｯｯw">#REF!</definedName>
    <definedName name="て" localSheetId="0">#REF!</definedName>
    <definedName name="て">#REF!</definedName>
    <definedName name="テレビ">[12]設計書!$H$201</definedName>
    <definedName name="ﾃﾚﾋﾞ" localSheetId="0">#REF!</definedName>
    <definedName name="ﾃﾚﾋﾞ">#REF!</definedName>
    <definedName name="テレビ２">[12]設計書!$N$201</definedName>
    <definedName name="テレビ共聴設備計" localSheetId="0">#REF!</definedName>
    <definedName name="テレビ共聴設備計">#REF!</definedName>
    <definedName name="デンキ">#N/A</definedName>
    <definedName name="でんき">[151]見積比較!#REF!</definedName>
    <definedName name="トイレ">[12]設計書!$H$241</definedName>
    <definedName name="トイレ1" localSheetId="0">#REF!</definedName>
    <definedName name="トイレ1">'[20]#REF'!$T$36</definedName>
    <definedName name="ﾄｲﾚ2" localSheetId="0">#REF!</definedName>
    <definedName name="ﾄｲﾚ2">'[20]#REF'!$U$36</definedName>
    <definedName name="ﾄｲﾚｋ">#REF!</definedName>
    <definedName name="ﾄｲﾚ呼出" localSheetId="0">[92]電気４!#REF!</definedName>
    <definedName name="ﾄｲﾚ呼出">[155]電気４!#REF!</definedName>
    <definedName name="どこ" localSheetId="0">#REF!</definedName>
    <definedName name="どこ">#REF!</definedName>
    <definedName name="とと" localSheetId="0">#REF!</definedName>
    <definedName name="とと">#REF!</definedName>
    <definedName name="とび">#REF!</definedName>
    <definedName name="とびS">#REF!</definedName>
    <definedName name="とび工" localSheetId="0">#REF!</definedName>
    <definedName name="とび工">#REF!</definedName>
    <definedName name="ﾄﾗｯｸ" localSheetId="0">#REF!</definedName>
    <definedName name="ﾄﾗｯｸ">#REF!</definedName>
    <definedName name="トラックｸﾚｰﾝ" localSheetId="0">[88]ｲﾝﾊﾞｰﾄ桝!#REF!</definedName>
    <definedName name="トラックｸﾚｰﾝ">[88]ｲﾝﾊﾞｰﾄ桝!#REF!</definedName>
    <definedName name="ﾄﾗｯｸｸﾚｰﾝ運転4.8_4.9t">#REF!</definedName>
    <definedName name="ﾄﾗｯｸｸﾚｰﾝ賃料4.9t">#REF!</definedName>
    <definedName name="ﾄﾗｯｸ運転2t">#REF!</definedName>
    <definedName name="ﾄﾗｯｸ運転3_3.5t">#REF!</definedName>
    <definedName name="ドレン配管">[163]Sheet1!#REF!</definedName>
    <definedName name="ドロップ2" localSheetId="0">総括表!ドロップ2</definedName>
    <definedName name="ドロップ2">[35]!ドロップ2</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ナースコール" localSheetId="0">#REF!</definedName>
    <definedName name="ナースコール">#REF!</definedName>
    <definedName name="ないって" localSheetId="0">#REF!</definedName>
    <definedName name="ないって">#REF!</definedName>
    <definedName name="にしき" localSheetId="0">#REF!</definedName>
    <definedName name="にしき">#REF!</definedName>
    <definedName name="ﾊﾞｯｸﾎｳ0.1・">#REF!</definedName>
    <definedName name="ﾊﾞｯｸﾎｳ0.2">#REF!</definedName>
    <definedName name="ﾊﾞｯｸﾎｳ0.35">#REF!</definedName>
    <definedName name="はつり">#REF!</definedName>
    <definedName name="はつり工" localSheetId="0">#REF!</definedName>
    <definedName name="はつり工">#REF!</definedName>
    <definedName name="ばら" localSheetId="0">#REF!</definedName>
    <definedName name="ばら">#REF!</definedName>
    <definedName name="ひ５">'[165]代価表 '!$Z$6</definedName>
    <definedName name="ふ" localSheetId="0">#REF!</definedName>
    <definedName name="ふ">#REF!</definedName>
    <definedName name="ぷ">[166]諸経費!$AY$41</definedName>
    <definedName name="フェンス1" localSheetId="0">#REF!</definedName>
    <definedName name="フェンス1">'[20]#REF'!$T$43</definedName>
    <definedName name="フェンス2" localSheetId="0">#REF!</definedName>
    <definedName name="フェンス2">'[20]#REF'!$U$43</definedName>
    <definedName name="プリントタイトル" localSheetId="0">#REF!</definedName>
    <definedName name="プリントタイトル">#REF!</definedName>
    <definedName name="プル1" localSheetId="0">#REF!</definedName>
    <definedName name="プル1">'[20]#REF'!$T$48</definedName>
    <definedName name="プル2" localSheetId="0">#REF!</definedName>
    <definedName name="プル2">'[20]#REF'!$U$48</definedName>
    <definedName name="ﾌﾟﾚｰﾄ" localSheetId="0">#REF!</definedName>
    <definedName name="ﾌﾟﾚｰﾄ">#REF!</definedName>
    <definedName name="ブロック工" localSheetId="0">#REF!</definedName>
    <definedName name="ブロック工">#REF!</definedName>
    <definedName name="へ">'[167]代価表 '!$Z$2</definedName>
    <definedName name="ページ" localSheetId="0">[88]ｲﾝﾊﾞｰﾄ桝!#REF!</definedName>
    <definedName name="ページ">[88]ｲﾝﾊﾞｰﾄ桝!#REF!</definedName>
    <definedName name="ページング" localSheetId="0">#REF!</definedName>
    <definedName name="ページング">#REF!</definedName>
    <definedName name="ﾍﾟｰｼﾞ入力" localSheetId="0">#REF!</definedName>
    <definedName name="ﾍﾟｰｼﾞ入力">#REF!</definedName>
    <definedName name="ﾎﾞｲﾗｰ" localSheetId="0">#REF!</definedName>
    <definedName name="ﾎﾞｲﾗｰ">#REF!</definedName>
    <definedName name="ホーム">#N/A</definedName>
    <definedName name="マクロ" localSheetId="0">#REF!</definedName>
    <definedName name="マクロ">#REF!</definedName>
    <definedName name="み" localSheetId="0">#REF!</definedName>
    <definedName name="み">#REF!</definedName>
    <definedName name="みつ５" localSheetId="0">'[168]代価表 '!#REF!</definedName>
    <definedName name="みつ５">'[168]代価表 '!#REF!</definedName>
    <definedName name="みつひ５">'[169]代価表 '!$Z$2</definedName>
    <definedName name="みつひ６">'[6]代価表 '!$Z$2</definedName>
    <definedName name="みつひ７" localSheetId="0">'[170]代価表 '!#REF!</definedName>
    <definedName name="みつひ７">'[170]代価表 '!#REF!</definedName>
    <definedName name="ミニ1" localSheetId="0">#REF!</definedName>
    <definedName name="ミニ1">'[20]#REF'!$T$40</definedName>
    <definedName name="ミニ2" localSheetId="0">#REF!</definedName>
    <definedName name="ミニ2">'[20]#REF'!$U$40</definedName>
    <definedName name="ﾒｲﾝﾒﾆｭｰ" localSheetId="0">#REF!</definedName>
    <definedName name="ﾒｲﾝﾒﾆｭｰ">#REF!</definedName>
    <definedName name="ﾒﾆｭｰ" localSheetId="0">#REF!</definedName>
    <definedName name="メニュー">#REF!</definedName>
    <definedName name="ﾒﾆｭｰ1" localSheetId="0">#REF!</definedName>
    <definedName name="ﾒﾆｭｰ1">#REF!</definedName>
    <definedName name="ラムダ１" localSheetId="0">#REF!</definedName>
    <definedName name="ラムダ１">'[20]#REF'!$T$17</definedName>
    <definedName name="ラムダ２" localSheetId="0">#REF!</definedName>
    <definedName name="ラムダ２">'[20]#REF'!$U$17</definedName>
    <definedName name="ﾘｽﾄ">[171]ｴｸｾﾙ→RIBC!$R$2:$S$51</definedName>
    <definedName name="レル1" localSheetId="0">#REF!</definedName>
    <definedName name="レル1">'[20]#REF'!$T$53</definedName>
    <definedName name="レル2" localSheetId="0">#REF!</definedName>
    <definedName name="レル2">'[20]#REF'!$U$53</definedName>
    <definedName name="ろ">[166]諸経費!$AY$62</definedName>
    <definedName name="ﾛﾗｰ運転0.8_1.1t">#REF!</definedName>
    <definedName name="ﾛﾗｰ運転3.0_4.0t">#REF!</definedName>
    <definedName name="ろ過" localSheetId="0">#REF!</definedName>
    <definedName name="ろ過">'[20]#REF'!$H$1026</definedName>
    <definedName name="委員会室" localSheetId="0">[92]電気２!#REF!</definedName>
    <definedName name="委員会室">[155]電気２!#REF!</definedName>
    <definedName name="委員会室単価根拠" localSheetId="0">#REF!</definedName>
    <definedName name="委員会室単価根拠">#REF!</definedName>
    <definedName name="委託出来形調書">#REF!</definedName>
    <definedName name="委託率">[159]設計書!#REF!</definedName>
    <definedName name="意味なし" localSheetId="0">#REF!</definedName>
    <definedName name="意味なし">#REF!</definedName>
    <definedName name="医ｶﾞｽ" localSheetId="0">#REF!</definedName>
    <definedName name="医ｶﾞｽ">#REF!</definedName>
    <definedName name="医療用ﾕﾆｯﾄ2" localSheetId="0">#REF!</definedName>
    <definedName name="医療用ﾕﾆｯﾄ2">#REF!</definedName>
    <definedName name="医療用分電盤見" localSheetId="0">#REF!</definedName>
    <definedName name="医療用分電盤見">#REF!</definedName>
    <definedName name="一位代価" localSheetId="0">#REF!</definedName>
    <definedName name="一位代価">#REF!</definedName>
    <definedName name="一位単価３" localSheetId="0">#REF!</definedName>
    <definedName name="一位単価３">#REF!</definedName>
    <definedName name="一階単価">[172]単価!$E$33</definedName>
    <definedName name="一般" localSheetId="0">#REF!</definedName>
    <definedName name="一般">#REF!</definedName>
    <definedName name="一般A">#REF!</definedName>
    <definedName name="一般AE">#REF!</definedName>
    <definedName name="一般AM">#REF!</definedName>
    <definedName name="一般運転手" localSheetId="0">#REF!</definedName>
    <definedName name="一般運転手">#REF!</definedName>
    <definedName name="一般監理" localSheetId="0">#REF!</definedName>
    <definedName name="一般監理">#REF!</definedName>
    <definedName name="一般管理費" localSheetId="0">#REF!</definedName>
    <definedName name="一般管理費">#REF!</definedName>
    <definedName name="一般労務費">#REF!</definedName>
    <definedName name="一覧表" localSheetId="0">#REF!</definedName>
    <definedName name="一覧表">'[20]#REF'!$U$5:$BK$250</definedName>
    <definedName name="印" localSheetId="0">[2]建築!#REF!</definedName>
    <definedName name="印">[16]建築!#REF!</definedName>
    <definedName name="印刷">[173]!印刷</definedName>
    <definedName name="印刷05">#REF!</definedName>
    <definedName name="印刷1">[173]!印刷</definedName>
    <definedName name="印刷10">#REF!</definedName>
    <definedName name="印刷2" localSheetId="0">#REF!</definedName>
    <definedName name="印刷2">#REF!</definedName>
    <definedName name="印刷20">#REF!</definedName>
    <definedName name="印刷2頁" localSheetId="0">#REF!</definedName>
    <definedName name="印刷2頁">#REF!</definedName>
    <definedName name="印刷3">[173]!印刷</definedName>
    <definedName name="印刷30">#REF!</definedName>
    <definedName name="印刷40">#REF!</definedName>
    <definedName name="印刷50">#REF!</definedName>
    <definedName name="印刷EX">#REF!</definedName>
    <definedName name="印刷P" localSheetId="0">[2]建築!#REF!</definedName>
    <definedName name="印刷P">[16]建築!#REF!</definedName>
    <definedName name="印刷画面" localSheetId="0">[2]建築!#REF!</definedName>
    <definedName name="印刷画面">[16]建築!#REF!</definedName>
    <definedName name="印刷計" localSheetId="0">[2]建築!#REF!</definedName>
    <definedName name="印刷計">[16]建築!#REF!</definedName>
    <definedName name="印刷積" localSheetId="0">[2]建築!#REF!</definedName>
    <definedName name="印刷積">[16]建築!#REF!</definedName>
    <definedName name="印刷全" localSheetId="0">[2]建築!#REF!</definedName>
    <definedName name="印刷全">[16]建築!#REF!</definedName>
    <definedName name="印刷範囲" localSheetId="0">#REF!</definedName>
    <definedName name="印刷範囲">#REF!</definedName>
    <definedName name="印刷表" localSheetId="0">[2]建築!#REF!</definedName>
    <definedName name="印刷表">[16]建築!#REF!</definedName>
    <definedName name="印刷表２">#REF!</definedName>
    <definedName name="印刷部" localSheetId="0">[2]建築!#REF!</definedName>
    <definedName name="印刷部">[16]建築!#REF!</definedName>
    <definedName name="印刷部1" localSheetId="0">[2]建築!#REF!</definedName>
    <definedName name="印刷部1">[16]建築!#REF!</definedName>
    <definedName name="印刷部2" localSheetId="0">[2]建築!#REF!</definedName>
    <definedName name="印刷部2">[16]建築!#REF!</definedName>
    <definedName name="印刷部3" localSheetId="0">[2]建築!#REF!</definedName>
    <definedName name="印刷部3">[16]建築!#REF!</definedName>
    <definedName name="印刷複" localSheetId="0">[2]建築!#REF!</definedName>
    <definedName name="印刷複">[16]建築!#REF!</definedName>
    <definedName name="員数">#REF!</definedName>
    <definedName name="宇野2" localSheetId="0">[118]VE!#REF!</definedName>
    <definedName name="宇野2">[118]VE!#REF!</definedName>
    <definedName name="運転手">#REF!</definedName>
    <definedName name="運転手_一般" localSheetId="0">#REF!</definedName>
    <definedName name="運転手_一般">#REF!</definedName>
    <definedName name="運転手_特殊" localSheetId="0">#REF!</definedName>
    <definedName name="運転手_特殊">#REF!</definedName>
    <definedName name="運搬費" localSheetId="0">#REF!</definedName>
    <definedName name="運搬費">#REF!</definedName>
    <definedName name="営繕経費">[174]設計書!#REF!</definedName>
    <definedName name="衛生" localSheetId="0">#REF!</definedName>
    <definedName name="衛生">'[20]#REF'!$A$1:$CG$253</definedName>
    <definedName name="衛生器具" localSheetId="0">#REF!</definedName>
    <definedName name="衛生器具">'[20]#REF'!$H$258</definedName>
    <definedName name="衛生機器ｋ">#REF!</definedName>
    <definedName name="衛生設備" localSheetId="0">#REF!</definedName>
    <definedName name="衛生設備">'[20]#REF'!$H$32</definedName>
    <definedName name="円">[175]表紙!#REF!</definedName>
    <definedName name="往復回数" localSheetId="0">#REF!</definedName>
    <definedName name="往復回数">#REF!</definedName>
    <definedName name="屋__根">#REF!</definedName>
    <definedName name="屋外衛生器具" localSheetId="0">'[176]内訳書（電気）'!#REF!</definedName>
    <definedName name="屋外衛生器具">'[176]内訳書（電気）'!#REF!</definedName>
    <definedName name="屋外給水" localSheetId="0">#REF!</definedName>
    <definedName name="屋外給水">'[20]#REF'!$H$450</definedName>
    <definedName name="屋外排水" localSheetId="0">#REF!</definedName>
    <definedName name="屋外排水">'[20]#REF'!$H$770</definedName>
    <definedName name="屋根1" localSheetId="0">#REF!</definedName>
    <definedName name="屋根1">'[20]#REF'!$T$22</definedName>
    <definedName name="屋根2" localSheetId="0">#REF!</definedName>
    <definedName name="屋根2">'[20]#REF'!$U$22</definedName>
    <definedName name="屋根ふき工" localSheetId="0">#REF!</definedName>
    <definedName name="屋根ふき工">#REF!</definedName>
    <definedName name="屋根及び樋１" localSheetId="0">[148]細目!#REF!</definedName>
    <definedName name="屋根及び樋１">[148]細目!#REF!</definedName>
    <definedName name="屋根及び樋工事" localSheetId="0">#REF!</definedName>
    <definedName name="屋根及び樋工事">#REF!</definedName>
    <definedName name="屋根金属ｋ">[177]電気内訳1!#REF!</definedName>
    <definedName name="屋内給水" localSheetId="0">#REF!</definedName>
    <definedName name="屋内給水">'[20]#REF'!$H$386</definedName>
    <definedName name="屋内給水ｋ">#REF!</definedName>
    <definedName name="屋内消火" localSheetId="0">#REF!</definedName>
    <definedName name="屋内消火">'[20]#REF'!$H$69</definedName>
    <definedName name="屋内排水" localSheetId="0">#REF!</definedName>
    <definedName name="屋内排水">'[20]#REF'!$H$610</definedName>
    <definedName name="屋内排水ｋ">#REF!</definedName>
    <definedName name="仮ＮＯ" localSheetId="0">#REF!</definedName>
    <definedName name="仮ＮＯ">#REF!</definedName>
    <definedName name="仮設" hidden="1">#REF!</definedName>
    <definedName name="仮設AE">#REF!</definedName>
    <definedName name="仮設AM">#REF!</definedName>
    <definedName name="仮設AM加算">#REF!</definedName>
    <definedName name="仮設ｋ">[177]電気内訳1!#REF!</definedName>
    <definedName name="仮設OA">#REF!</definedName>
    <definedName name="仮設材損料" localSheetId="0">#REF!</definedName>
    <definedName name="仮設材損料">'[20]#REF'!$A$2:$J$36</definedName>
    <definedName name="仮設費率">#REF!</definedName>
    <definedName name="家具1" localSheetId="0">#REF!</definedName>
    <definedName name="家具1">'[20]#REF'!$T$39</definedName>
    <definedName name="家具2" localSheetId="0">#REF!</definedName>
    <definedName name="家具2">'[20]#REF'!$U$39</definedName>
    <definedName name="科見出し">#REF!</definedName>
    <definedName name="科目" localSheetId="0">#REF!</definedName>
    <definedName name="科目">'[20]#REF'!$B$3</definedName>
    <definedName name="科目0630" localSheetId="0">[178]細目!#REF!</definedName>
    <definedName name="科目0630">[178]細目!#REF!</definedName>
    <definedName name="科目１" localSheetId="0">#REF!</definedName>
    <definedName name="科目１">'[20]#REF'!$B$3</definedName>
    <definedName name="科目END" localSheetId="0">#REF!</definedName>
    <definedName name="科目END">#REF!</definedName>
    <definedName name="火災報知設備計" localSheetId="0">#REF!</definedName>
    <definedName name="火災報知設備計">#REF!</definedName>
    <definedName name="課検査復命">#REF!</definedName>
    <definedName name="画面ﾘｾｯﾄ" localSheetId="0">#REF!</definedName>
    <definedName name="画面ﾘｾｯﾄ">#REF!</definedName>
    <definedName name="画面再縮" localSheetId="0">#REF!</definedName>
    <definedName name="画面再縮">#REF!</definedName>
    <definedName name="画面縮小" localSheetId="0">#REF!</definedName>
    <definedName name="画面縮小">#REF!</definedName>
    <definedName name="画面復元" localSheetId="0">#REF!</definedName>
    <definedName name="画面復元">#REF!</definedName>
    <definedName name="画面分割" localSheetId="0">#REF!</definedName>
    <definedName name="画面分割">#REF!</definedName>
    <definedName name="解錠設備" localSheetId="0">#REF!</definedName>
    <definedName name="解錠設備">#REF!</definedName>
    <definedName name="改修計" localSheetId="0">#REF!</definedName>
    <definedName name="改修計">#REF!</definedName>
    <definedName name="改修代価表" localSheetId="0">#REF!</definedName>
    <definedName name="改修代価表">#REF!</definedName>
    <definedName name="開" localSheetId="0" hidden="1">{#N/A,#N/A,FALSE,"明細01"}</definedName>
    <definedName name="開" hidden="1">{#N/A,#N/A,FALSE,"明細01"}</definedName>
    <definedName name="開始更２">#REF!</definedName>
    <definedName name="開始頁" localSheetId="0">[122]表紙!#REF!</definedName>
    <definedName name="開始頁">[95]表紙!#REF!</definedName>
    <definedName name="外__構">#REF!</definedName>
    <definedName name="外構" localSheetId="0">[161]細目!#REF!</definedName>
    <definedName name="外構">[161]細目!#REF!</definedName>
    <definedName name="外線工事計" localSheetId="0">#REF!</definedName>
    <definedName name="外線工事計">#REF!</definedName>
    <definedName name="外線工事費計" localSheetId="0">#REF!</definedName>
    <definedName name="外線工事費計">#REF!</definedName>
    <definedName name="外灯">[12]設計書!$H$321</definedName>
    <definedName name="外灯２">[12]設計書!$N$321</definedName>
    <definedName name="外灯設備計" localSheetId="0">#REF!</definedName>
    <definedName name="外灯設備計">#REF!</definedName>
    <definedName name="拡声">#REF!</definedName>
    <definedName name="拡声２">#REF!</definedName>
    <definedName name="拡声設備計" localSheetId="0">#REF!</definedName>
    <definedName name="拡声設備計">#REF!</definedName>
    <definedName name="掛け率" localSheetId="0">#REF!</definedName>
    <definedName name="掛け率">#REF!</definedName>
    <definedName name="掛率" localSheetId="0">#REF!</definedName>
    <definedName name="掛率">#REF!</definedName>
    <definedName name="割増率" localSheetId="0">#REF!</definedName>
    <definedName name="割増率">#REF!</definedName>
    <definedName name="瓦1" localSheetId="0">#REF!</definedName>
    <definedName name="瓦1">'[20]#REF'!$T$21</definedName>
    <definedName name="瓦2" localSheetId="0">#REF!</definedName>
    <definedName name="瓦2">'[20]#REF'!$U$21</definedName>
    <definedName name="幹線" localSheetId="0">#REF!</definedName>
    <definedName name="幹線">#REF!</definedName>
    <definedName name="幹線計" localSheetId="0">#REF!</definedName>
    <definedName name="幹線計">#REF!</definedName>
    <definedName name="幹線動力ｋ">#REF!</definedName>
    <definedName name="換気">'[179]代価表 '!$Z$2</definedName>
    <definedName name="換気ｋ">#REF!</definedName>
    <definedName name="監督員について">#REF!</definedName>
    <definedName name="監理業務成績評定書">#REF!</definedName>
    <definedName name="管サイズ" localSheetId="0">#REF!</definedName>
    <definedName name="管サイズ">#REF!</definedName>
    <definedName name="管サイズ３" localSheetId="0">#REF!</definedName>
    <definedName name="管サイズ３">#REF!</definedName>
    <definedName name="管径">#N/A</definedName>
    <definedName name="管種" localSheetId="0">#REF!</definedName>
    <definedName name="管種">#REF!</definedName>
    <definedName name="管種３" localSheetId="0">#REF!</definedName>
    <definedName name="管種３">#REF!</definedName>
    <definedName name="管底" localSheetId="0">#REF!</definedName>
    <definedName name="管底">#REF!</definedName>
    <definedName name="管理率">#REF!</definedName>
    <definedName name="丸" localSheetId="0">#REF!</definedName>
    <definedName name="丸">#REF!</definedName>
    <definedName name="丸形01" localSheetId="0">#REF!</definedName>
    <definedName name="丸形01">'[20]#REF'!$B$13:$AC$32</definedName>
    <definedName name="丸形03" localSheetId="0">#REF!</definedName>
    <definedName name="丸形03">'[20]#REF'!$B$13:$AC$32</definedName>
    <definedName name="器" localSheetId="0">#REF!</definedName>
    <definedName name="器">#REF!</definedName>
    <definedName name="器具" localSheetId="0">#REF!</definedName>
    <definedName name="器具">'[20]#REF'!$A$8:$P$36</definedName>
    <definedName name="基準">#REF!</definedName>
    <definedName name="基準S">#REF!</definedName>
    <definedName name="基準単価" localSheetId="0">#REF!</definedName>
    <definedName name="基準単価">#REF!</definedName>
    <definedName name="基礎" localSheetId="0">#REF!</definedName>
    <definedName name="基礎">#REF!</definedName>
    <definedName name="基礎研究棟" localSheetId="0">[180]細目!#REF!</definedName>
    <definedName name="基礎研究棟">[180]細目!#REF!</definedName>
    <definedName name="基礎単価範囲" localSheetId="0">#REF!</definedName>
    <definedName name="基礎単価範囲">#REF!</definedName>
    <definedName name="基礎土間ｋ">[177]電気内訳1!#REF!</definedName>
    <definedName name="既">#N/A</definedName>
    <definedName name="既製コンクリート１" localSheetId="0">[148]細目!#REF!</definedName>
    <definedName name="既製コンクリート１">[148]細目!#REF!</definedName>
    <definedName name="既設管接続費" localSheetId="0">#REF!</definedName>
    <definedName name="既設管接続費">#REF!</definedName>
    <definedName name="機改仮">[181]共通仮設費!$I$49:$K$70</definedName>
    <definedName name="機改諸">[181]諸経費!$U$4:$W$56</definedName>
    <definedName name="機械１">#REF!</definedName>
    <definedName name="機械２">#REF!</definedName>
    <definedName name="機械改修" localSheetId="0">#REF!</definedName>
    <definedName name="機械改修">#REF!</definedName>
    <definedName name="機械改修1" localSheetId="0">#REF!</definedName>
    <definedName name="機械改修1">#REF!</definedName>
    <definedName name="機械器具損料" localSheetId="0">#REF!</definedName>
    <definedName name="機械器具損料">#REF!</definedName>
    <definedName name="機械経費">[182]設計書!#REF!</definedName>
    <definedName name="機械経費14">[182]設計書!#REF!</definedName>
    <definedName name="機械経費表">[182]設計書!#REF!</definedName>
    <definedName name="機械新築" localSheetId="0">#REF!</definedName>
    <definedName name="機械新築">#REF!</definedName>
    <definedName name="機械新築1" localSheetId="0">#REF!</definedName>
    <definedName name="機械新築1">#REF!</definedName>
    <definedName name="機械設備">#REF!</definedName>
    <definedName name="機器設備工事">[163]Sheet1!#REF!</definedName>
    <definedName name="機器総重量" localSheetId="0">#REF!</definedName>
    <definedName name="機器総重量">#REF!</definedName>
    <definedName name="機材重量" localSheetId="0">#REF!</definedName>
    <definedName name="機材重量">#REF!</definedName>
    <definedName name="機新仮">[181]共通仮設費!$I$4:$K$25</definedName>
    <definedName name="機新諸">[181]諸経費!$Q$4:$S$56</definedName>
    <definedName name="記号">[183]表紙!#REF!</definedName>
    <definedName name="起案用紙">#REF!</definedName>
    <definedName name="軌道工" localSheetId="0">#REF!</definedName>
    <definedName name="軌道工">#REF!</definedName>
    <definedName name="鬼崎1">#REF!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吉田合計" localSheetId="0">#REF!</definedName>
    <definedName name="吉田合計">#REF!</definedName>
    <definedName name="客先名称" localSheetId="0">#REF!</definedName>
    <definedName name="客先名称">'[20]#REF'!$F$3:$F$20</definedName>
    <definedName name="給水">#REF!</definedName>
    <definedName name="給湯" localSheetId="0">#REF!</definedName>
    <definedName name="給湯">'[20]#REF'!$H$930</definedName>
    <definedName name="給湯ｋ">#REF!</definedName>
    <definedName name="給排水" localSheetId="2" hidden="1">[184]見積比較!#REF!</definedName>
    <definedName name="給排水" localSheetId="0" hidden="1">[184]見積比較!#REF!</definedName>
    <definedName name="給排水" hidden="1">[184]見積比較!#REF!</definedName>
    <definedName name="共仮1">#N/A</definedName>
    <definedName name="共仮2">#N/A</definedName>
    <definedName name="共仮率" localSheetId="0">#REF!</definedName>
    <definedName name="共仮率">#REF!</definedName>
    <definedName name="共仮率1" localSheetId="0">#REF!</definedName>
    <definedName name="共仮率1">#REF!</definedName>
    <definedName name="共仮率2" localSheetId="0">#REF!</definedName>
    <definedName name="共仮率2">#REF!</definedName>
    <definedName name="共仮率3" localSheetId="0">#REF!</definedName>
    <definedName name="共仮率3">#REF!</definedName>
    <definedName name="共通仮設" localSheetId="0">#REF!</definedName>
    <definedName name="共通仮設">#REF!</definedName>
    <definedName name="共通仮設費">#REF!</definedName>
    <definedName name="共通費" localSheetId="0">[185]決裁書1!#REF!</definedName>
    <definedName name="共通費">[186]決裁書1!#REF!</definedName>
    <definedName name="共通費１" localSheetId="0">[178]細目!#REF!</definedName>
    <definedName name="共通費１">[178]細目!#REF!</definedName>
    <definedName name="共通費計" localSheetId="0">#REF!</definedName>
    <definedName name="共通費計">#REF!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郷野合計" localSheetId="0">#REF!</definedName>
    <definedName name="郷野合計">#REF!</definedName>
    <definedName name="業務の検査結果">#REF!</definedName>
    <definedName name="業務の検査結果・監理">#REF!</definedName>
    <definedName name="業務の検査結果・設計">#REF!</definedName>
    <definedName name="極数" localSheetId="0">#REF!</definedName>
    <definedName name="極数">#REF!</definedName>
    <definedName name="筋" localSheetId="0">[180]細目!#REF!</definedName>
    <definedName name="筋">[180]細目!#REF!</definedName>
    <definedName name="金__属">#REF!</definedName>
    <definedName name="金額" localSheetId="0">#REF!</definedName>
    <definedName name="金額">#REF!*#REF!</definedName>
    <definedName name="金額1">#REF!</definedName>
    <definedName name="金額2">#REF!</definedName>
    <definedName name="金額3">#REF!</definedName>
    <definedName name="金額なし">[187]設計書M!$H$4:$L$33,[187]設計書M!$H$38:$L$67,[187]設計書M!$H$72:$L$101,[187]設計書M!$H$106:$L$135,[187]設計書M!$H$140:$L$169,[187]設計書M!$H$174:$L$203,[187]設計書M!$H$208:$L$237,[187]設計書M!$H$242:$L$271,[187]設計書M!$H$276:$L$305,[187]設計書M!$H$310:$L$339</definedName>
    <definedName name="金額なしＡＣ">#REF!,#REF!,#REF!,#REF!,#REF!,#REF!,#REF!,#REF!,#REF!,#REF!</definedName>
    <definedName name="金額なしＥ">'[188]設計書(電気)金入り'!$K$72:$O$101,'[188]設計書(電気)金入り'!$K$108:$O$137,'[188]設計書(電気)金入り'!$K$142:$O$171,'[188]設計書(電気)金入り'!$K$178:$O$207,'[188]設計書(電気)金入り'!$K$212:$O$241,'[188]設計書(電気)金入り'!$K$248:$O$277,'[188]設計書(電気)金入り'!$K$282:$O$311,'[188]設計書(電気)金入り'!$K$318:$O$347,'[188]設計書(電気)金入り'!$K$352:$O$381,'[188]設計書(電気)金入り'!$K$388:$O$417,'[188]設計書(電気)金入り'!$K$422:$O$451,'[188]設計書(電気)金入り'!$K$458:$O$487,'[188]設計書(電気)金入り'!$K$492:$O$521,'[188]設計書(電気)金入り'!$K$528:$O$557</definedName>
    <definedName name="金額なしＭ">'[188]設計書(機械)金入り'!$K$72:$O$101,'[188]設計書(機械)金入り'!$K$108:$O$137,'[188]設計書(機械)金入り'!$K$142:$O$171,'[188]設計書(機械)金入り'!$K$178:$O$207,'[188]設計書(機械)金入り'!$K$212:$O$241,'[188]設計書(機械)金入り'!$K$248:$O$277,'[188]設計書(機械)金入り'!$K$282:$O$311,'[188]設計書(機械)金入り'!$K$318:$O$347,'[188]設計書(機械)金入り'!$K$352:$O$381,'[188]設計書(機械)金入り'!$K$388:$O$417,'[188]設計書(機械)金入り'!$K$422:$O$451,'[188]設計書(機械)金入り'!$K$458:$O$487,'[188]設計書(機械)金入り'!$K$492:$O$521,'[188]設計書(機械)金入り'!$K$528:$O$557,'[188]設計書(機械)金入り'!$K$562:$O$591,'[188]設計書(機械)金入り'!$K$598:$O$627</definedName>
    <definedName name="金額なしＭ1">'[189]設計書(M)'!$K$2:$O$31,'[189]設計書(M)'!$K$38:$O$67,'[189]設計書(M)'!$K$72:$O$101,'[189]設計書(M)'!$K$108:$O$137,'[189]設計書(M)'!$K$142:$O$171,'[189]設計書(M)'!$K$178:$O$207,'[189]設計書(M)'!$K$212:$O$241,'[189]設計書(M)'!$K$248:$O$277,'[189]設計書(M)'!$K$282:$O$311,'[189]設計書(M)'!$K$318:$O$347</definedName>
    <definedName name="金額なしＭ2">'[189]設計書(M)'!$K$352:$O$381,'[189]設計書(M)'!$K$388:$O$417,'[189]設計書(M)'!$K$422:$O$451,'[189]設計書(M)'!$K$458:$O$487</definedName>
    <definedName name="金額なしP">[190]設計書!$I$5:$L$34,[190]設計書!$I$40:$L$69,[190]設計書!$I$75:$L$104,[190]設計書!$I$110:$L$139,[190]設計書!$I$145:$L$174,[190]設計書!$I$180:$L$209,[190]設計書!$I$215:$L$244,[190]設計書!$I$250:$L$279,[190]設計書!$I$285:$L$314,[190]設計書!$I$320:$L$349,[190]設計書!$I$355:$L$384,[190]設計書!$I$390:$L$419,[190]設計書!$I$425:$L$454,[190]設計書!$I$460:$L$489</definedName>
    <definedName name="金額なし代価">'[191]代価書(M)'!$K$2:$O$31,'[191]代価書(M)'!$K$38:$O$67,'[191]代価書(M)'!$K$72:$O$101,'[191]代価書(M)'!$K$108:$O$137,'[191]代価書(M)'!$K$142:$O$171,'[191]代価書(M)'!$K$178:$O$207,'[191]代価書(M)'!$K$212:$O$241,'[191]代価書(M)'!$K$248:$O$277,'[191]代価書(M)'!$K$282:$O$311,'[191]代価書(M)'!$K$318:$O$347</definedName>
    <definedName name="金額なし撤去">'[191]撤去内訳(M)'!$K$2:$O$31,'[191]撤去内訳(M)'!$K$38:$O$67,'[191]撤去内訳(M)'!$K$72:$O$101,'[191]撤去内訳(M)'!$K$108:$O$137,'[191]撤去内訳(M)'!$K$142:$O$171,'[191]撤去内訳(M)'!$K$178:$O$207</definedName>
    <definedName name="金額無しAC">[192]設計書!$I$5:$L$34,[192]設計書!$I$40:$L$65,[192]設計書!$I$75:$L$104,[192]設計書!$I$110:$L$139,[192]設計書!$I$145:$L$174,[192]設計書!$I$215:$L$244,[192]設計書!$I$250:$L$279,[192]設計書!$I$285:$L$314,[192]設計書!$I$320:$L$349,[192]設計書!$I$355:$L$384,[192]設計書!$I$180:$L$209,[192]設計書!$I$66:$L$69</definedName>
    <definedName name="金属１" localSheetId="0">[148]細目!#REF!</definedName>
    <definedName name="金属１">[148]細目!#REF!</definedName>
    <definedName name="金属工事" localSheetId="0">#REF!</definedName>
    <definedName name="金属工事">#REF!</definedName>
    <definedName name="金属製建具">#REF!</definedName>
    <definedName name="金属製建具工事">#REF!</definedName>
    <definedName name="金入" localSheetId="0">#REF!</definedName>
    <definedName name="金入">#REF!</definedName>
    <definedName name="金入設定" localSheetId="0">[122]表紙!#REF!</definedName>
    <definedName name="金入設定">[95]表紙!#REF!</definedName>
    <definedName name="金入設定２">#REF!</definedName>
    <definedName name="金抜" localSheetId="0">#REF!</definedName>
    <definedName name="金抜">#REF!</definedName>
    <definedName name="金抜Ａ" localSheetId="0">#REF!,#REF!,#REF!,#REF!,#REF!,#REF!,#REF!,#REF!,#REF!,#REF!,#REF!,#REF!,#REF!,#REF!,#REF!,#REF!</definedName>
    <definedName name="金抜Ａ">#REF!,#REF!,#REF!,#REF!,#REF!,#REF!,#REF!,#REF!,#REF!,#REF!,#REF!,#REF!,#REF!,#REF!,#REF!,#REF!</definedName>
    <definedName name="金抜Ｂ" localSheetId="0">#REF!,#REF!,#REF!,#REF!,#REF!,#REF!,#REF!,#REF!,#REF!,#REF!,#REF!,#REF!,#REF!,#REF!,#REF!</definedName>
    <definedName name="金抜Ｂ">#REF!,#REF!,#REF!,#REF!,#REF!,#REF!,#REF!,#REF!,#REF!,#REF!,#REF!,#REF!,#REF!,#REF!,#REF!</definedName>
    <definedName name="金抜Ｃ" localSheetId="0">#REF!,#REF!,#REF!,#REF!,#REF!</definedName>
    <definedName name="金抜Ｃ">#REF!,#REF!,#REF!,#REF!,#REF!</definedName>
    <definedName name="金抜設定" localSheetId="0">[122]表紙!#REF!</definedName>
    <definedName name="金抜設定">[95]表紙!#REF!</definedName>
    <definedName name="金抜設定２">#REF!</definedName>
    <definedName name="金物1" localSheetId="0">#REF!</definedName>
    <definedName name="金物1">'[20]#REF'!$T$23</definedName>
    <definedName name="金物2" localSheetId="0">#REF!</definedName>
    <definedName name="金物2">'[20]#REF'!$U$23</definedName>
    <definedName name="矩形01" localSheetId="0">#REF!</definedName>
    <definedName name="矩形01">'[20]#REF'!$B$34:$AC$2329</definedName>
    <definedName name="矩形03" localSheetId="0">#REF!</definedName>
    <definedName name="矩形03">'[20]#REF'!$B$34:$AC$489</definedName>
    <definedName name="空き">#N/A</definedName>
    <definedName name="空気調和設備工事">[163]Sheet1!#REF!</definedName>
    <definedName name="空調" localSheetId="0">#REF!</definedName>
    <definedName name="空調">'[20]#REF'!$H$226</definedName>
    <definedName name="空調ｋ">#REF!</definedName>
    <definedName name="空調ダクト" localSheetId="0">#REF!</definedName>
    <definedName name="空調ダクト">'[20]#REF'!$H$354</definedName>
    <definedName name="空調ﾀﾞｸﾄ2" localSheetId="0">#REF!</definedName>
    <definedName name="空調ﾀﾞｸﾄ2">'[20]#REF'!$H$354</definedName>
    <definedName name="空調機器" localSheetId="0">#REF!</definedName>
    <definedName name="空調機器">'[20]#REF'!$H$226</definedName>
    <definedName name="空調設備" localSheetId="0">#REF!</definedName>
    <definedName name="空調設備">'[20]#REF'!$H$32</definedName>
    <definedName name="空調電源" localSheetId="0">#REF!</definedName>
    <definedName name="空調電源">#REF!</definedName>
    <definedName name="空調配管" localSheetId="0">#REF!</definedName>
    <definedName name="空調配管">'[20]#REF'!$H$290</definedName>
    <definedName name="掘削">[193]表紙!#REF!</definedName>
    <definedName name="掘削梁">[193]表紙!#REF!</definedName>
    <definedName name="型__枠">#REF!</definedName>
    <definedName name="型わく工" localSheetId="0">#REF!</definedName>
    <definedName name="型わく工">#REF!</definedName>
    <definedName name="型式2">'[194]△設定(型式)'!$B$2:$J$519</definedName>
    <definedName name="型枠">#REF!</definedName>
    <definedName name="型枠_小型">#REF!</definedName>
    <definedName name="型枠_小型Ⅱ">#REF!</definedName>
    <definedName name="型枠_鉄筋">#REF!</definedName>
    <definedName name="型枠_無筋">#REF!</definedName>
    <definedName name="型枠工">#REF!</definedName>
    <definedName name="契約">[195]設計書!#REF!</definedName>
    <definedName name="契約補正">#REF!</definedName>
    <definedName name="経費" localSheetId="0">#REF!</definedName>
    <definedName name="経費">[174]設計書!#REF!</definedName>
    <definedName name="経費計算" localSheetId="0">#REF!</definedName>
    <definedName name="経費計算">'[20]#REF'!$A$1</definedName>
    <definedName name="経費計算１" localSheetId="0">[178]細目!#REF!</definedName>
    <definedName name="経費計算１">[178]細目!#REF!</definedName>
    <definedName name="経費計算２" localSheetId="0">[28]代価表!#REF!</definedName>
    <definedName name="経費計算２">[28]代価表!#REF!</definedName>
    <definedName name="経費計算END" localSheetId="0">#REF!</definedName>
    <definedName name="経費計算END">'[20]#REF'!$Q$78</definedName>
    <definedName name="経費変更後">[182]設計書!#REF!</definedName>
    <definedName name="経費率">#REF!</definedName>
    <definedName name="継手類" localSheetId="0">#REF!</definedName>
    <definedName name="継手類">#REF!</definedName>
    <definedName name="継続">#REF!</definedName>
    <definedName name="罫線" localSheetId="0">#REF!</definedName>
    <definedName name="罫線">#REF!</definedName>
    <definedName name="罫線実行" localSheetId="0">#REF!</definedName>
    <definedName name="罫線実行">#REF!</definedName>
    <definedName name="罫続き" localSheetId="0">#REF!</definedName>
    <definedName name="罫続き">#REF!</definedName>
    <definedName name="計" localSheetId="0">#REF!</definedName>
    <definedName name="計">#REF!</definedName>
    <definedName name="計算式" localSheetId="0">#REF!</definedName>
    <definedName name="計算式">#REF!</definedName>
    <definedName name="計算式Y" localSheetId="0">#REF!</definedName>
    <definedName name="計算式Y">#REF!</definedName>
    <definedName name="警備保障">[12]設計書!$H$301</definedName>
    <definedName name="警備保障２">[12]設計書!$N$301</definedName>
    <definedName name="軽">#REF!</definedName>
    <definedName name="軽作業員" localSheetId="0">#REF!</definedName>
    <definedName name="軽作業員">#REF!</definedName>
    <definedName name="軽油陸上用">#REF!</definedName>
    <definedName name="月_1日">#REF!</definedName>
    <definedName name="件名１" localSheetId="0">#REF!</definedName>
    <definedName name="件名１">'[20]#REF'!$D$19</definedName>
    <definedName name="件名２" localSheetId="0">#REF!</definedName>
    <definedName name="件名２">'[20]#REF'!$D$20</definedName>
    <definedName name="建改諸">[181]諸経費!$E$4:$G$56</definedName>
    <definedName name="建具１" localSheetId="0">[148]細目!#REF!</definedName>
    <definedName name="建具１">[148]細目!#REF!</definedName>
    <definedName name="建具ｶﾞﾗｽ">[177]電気内訳1!#REF!</definedName>
    <definedName name="建具ｶﾞﾗｽｋ">[177]電気内訳1!#REF!</definedName>
    <definedName name="建具工" localSheetId="0">#REF!</definedName>
    <definedName name="建具工">#REF!</definedName>
    <definedName name="建新仮">[181]共通仮設費!$A$4:$C$41</definedName>
    <definedName name="建新諸">[181]諸経費!$A$4:$C$56</definedName>
    <definedName name="建築２">[156]☆バルブ操作室!#REF!</definedName>
    <definedName name="建築ﾌﾞﾛｯｸ工" localSheetId="0">#REF!</definedName>
    <definedName name="建築ﾌﾞﾛｯｸ工">#REF!</definedName>
    <definedName name="建築内訳">#N/A</definedName>
    <definedName name="建物引継書">#REF!</definedName>
    <definedName name="検査任命依頼書">#REF!</definedName>
    <definedName name="県単９６" localSheetId="0">#REF!</definedName>
    <definedName name="県単９６">'[20]#REF'!$A$1:$H$3</definedName>
    <definedName name="県名" localSheetId="0">#REF!</definedName>
    <definedName name="県名">#REF!</definedName>
    <definedName name="見出し">#REF!</definedName>
    <definedName name="見積">[196]建築!#REF!</definedName>
    <definedName name="見積・ｲﾝﾀｰﾎﾝ" localSheetId="0">#REF!</definedName>
    <definedName name="見積・ｲﾝﾀｰﾎﾝ">#REF!</definedName>
    <definedName name="見積・時計" localSheetId="0">#REF!</definedName>
    <definedName name="見積・時計">#REF!</definedName>
    <definedName name="見積・照明" localSheetId="0">#REF!</definedName>
    <definedName name="見積・照明">#REF!</definedName>
    <definedName name="見積・盤" localSheetId="0">#REF!</definedName>
    <definedName name="見積・盤">#REF!</definedName>
    <definedName name="見積・放送" localSheetId="0">#REF!</definedName>
    <definedName name="見積・放送">#REF!</definedName>
    <definedName name="見積・放送2" localSheetId="0">#REF!</definedName>
    <definedName name="見積・放送2">#REF!</definedName>
    <definedName name="見積1">#REF!</definedName>
    <definedName name="見積もり" localSheetId="0">#REF!</definedName>
    <definedName name="見積もり">#REF!</definedName>
    <definedName name="見積り">'[197]代価表 '!$Z$2</definedName>
    <definedName name="見積空調" localSheetId="0">'[128]代価表 '!#REF!</definedName>
    <definedName name="見積空調">'[198]代価表 '!#REF!</definedName>
    <definedName name="見積単価">#REF!</definedName>
    <definedName name="見積単価1">#REF!</definedName>
    <definedName name="見積単価2">#REF!</definedName>
    <definedName name="見積単価3">#REF!</definedName>
    <definedName name="見積単価4">[199]日本海見積もり!#REF!</definedName>
    <definedName name="見積比較" localSheetId="0">#REF!</definedName>
    <definedName name="見積比較">#REF!</definedName>
    <definedName name="見積比較換気">'[126]代価表 '!$Z$2</definedName>
    <definedName name="見積比較表">[196]建築!#REF!</definedName>
    <definedName name="見比衛生2" localSheetId="0">'[108]代価表 '!#REF!</definedName>
    <definedName name="見比衛生2">'[200]代価表 '!#REF!</definedName>
    <definedName name="減額直工" localSheetId="0">[201]細目内訳!#REF!</definedName>
    <definedName name="減額直工">[201]細目内訳!#REF!</definedName>
    <definedName name="現場A">#REF!</definedName>
    <definedName name="現場AE">#REF!</definedName>
    <definedName name="現場AM">#REF!</definedName>
    <definedName name="現場AM加算">#REF!</definedName>
    <definedName name="現場箇所" localSheetId="0">#REF!</definedName>
    <definedName name="現場箇所">'[20]#REF'!$F$23:$F$52</definedName>
    <definedName name="現場管理費">#REF!</definedName>
    <definedName name="現場経費" localSheetId="0">#REF!</definedName>
    <definedName name="現場経費">#REF!</definedName>
    <definedName name="現場経費率">#REF!</definedName>
    <definedName name="現場雑費" localSheetId="0">#REF!</definedName>
    <definedName name="現場雑費">#REF!</definedName>
    <definedName name="現場住所" localSheetId="0">#REF!</definedName>
    <definedName name="現場住所">'[20]#REF'!$G$23:$G$52</definedName>
    <definedName name="個数" localSheetId="0">#REF!</definedName>
    <definedName name="個数">#REF!</definedName>
    <definedName name="個数２" localSheetId="0">#REF!</definedName>
    <definedName name="個数２">#REF!</definedName>
    <definedName name="個数３" localSheetId="0">#REF!</definedName>
    <definedName name="個数３">#REF!</definedName>
    <definedName name="呉羽">[98]電気器具!#REF!</definedName>
    <definedName name="交換機" localSheetId="0">#REF!</definedName>
    <definedName name="交換機">#REF!</definedName>
    <definedName name="交通整理員" localSheetId="0">#REF!</definedName>
    <definedName name="交通整理員">#REF!</definedName>
    <definedName name="光ケーブル" localSheetId="0">#REF!</definedName>
    <definedName name="光ケーブル">#REF!</definedName>
    <definedName name="公団ｽﾘｰﾌﾞ" localSheetId="0">#REF!</definedName>
    <definedName name="公団ｽﾘｰﾌﾞ">#REF!</definedName>
    <definedName name="厚鋼電線管" localSheetId="0">#REF!</definedName>
    <definedName name="厚鋼電線管">'[20]#REF'!$B$2:$H$41</definedName>
    <definedName name="口数" localSheetId="0">#REF!</definedName>
    <definedName name="口数">#REF!</definedName>
    <definedName name="工期">[202]総括!$H$16</definedName>
    <definedName name="工事カ所名">[20]設計書入力!$DT$23:$DU$700</definedName>
    <definedName name="工事ﾃﾞｰﾀ" localSheetId="0">#REF!</definedName>
    <definedName name="工事ﾃﾞｰﾀ">#REF!</definedName>
    <definedName name="工事の検査結果">#REF!</definedName>
    <definedName name="工事価格" localSheetId="0">#REF!</definedName>
    <definedName name="工事価格">#REF!</definedName>
    <definedName name="工事区分" localSheetId="0">#REF!</definedName>
    <definedName name="工事区分">#REF!</definedName>
    <definedName name="工事件名">[203]工事総括!$C$3</definedName>
    <definedName name="工事原価">#REF!</definedName>
    <definedName name="工事出来形調書">#REF!</definedName>
    <definedName name="工事場所テーブル">#REF!</definedName>
    <definedName name="工事成績評定書">#REF!</definedName>
    <definedName name="工事番号" localSheetId="0">#REF!</definedName>
    <definedName name="工事番号">'[20]#REF'!$A$2</definedName>
    <definedName name="工事名" localSheetId="0">[204]細目!#REF!</definedName>
    <definedName name="工事名">[204]細目!#REF!</definedName>
    <definedName name="工事名0" localSheetId="0">#REF!</definedName>
    <definedName name="工事名0">'[20]#REF'!$A$6</definedName>
    <definedName name="工事名１">[205]決裁書1!$C$5</definedName>
    <definedName name="工事名２" localSheetId="0">[148]細目!#REF!</definedName>
    <definedName name="工事名２">[148]細目!#REF!</definedName>
    <definedName name="工事名称">[206]旧経費!$CP$6</definedName>
    <definedName name="工種" localSheetId="0">#REF!</definedName>
    <definedName name="工種">#REF!</definedName>
    <definedName name="工場派遣労務費">#REF!</definedName>
    <definedName name="更枚数０２">#REF!</definedName>
    <definedName name="杭１" localSheetId="0">#REF!</definedName>
    <definedName name="杭１">'[20]#REF'!$T$15</definedName>
    <definedName name="杭２" localSheetId="0">#REF!</definedName>
    <definedName name="杭２">'[20]#REF'!$U$15</definedName>
    <definedName name="航空障害計" localSheetId="0">#REF!</definedName>
    <definedName name="航空障害計">[79]細目!#REF!</definedName>
    <definedName name="行位置" localSheetId="0">#REF!</definedName>
    <definedName name="行位置">#REF!</definedName>
    <definedName name="行番号" localSheetId="0">#REF!</definedName>
    <definedName name="行番号">'[20]#REF'!$B$3:$J$1224</definedName>
    <definedName name="鋼材量" localSheetId="0">#REF!</definedName>
    <definedName name="鋼材量">#REF!</definedName>
    <definedName name="項____目">#REF!</definedName>
    <definedName name="項目1">#REF!</definedName>
    <definedName name="項目2">#REF!</definedName>
    <definedName name="項目ＴＢＬ" localSheetId="0">#REF!</definedName>
    <definedName name="項目ＴＢＬ">'[20]#REF'!$B$3:$J$1224</definedName>
    <definedName name="高圧" localSheetId="0">#REF!</definedName>
    <definedName name="高圧">#REF!</definedName>
    <definedName name="高級船員" localSheetId="0">#REF!</definedName>
    <definedName name="高級船員">#REF!</definedName>
    <definedName name="合計">[205]決裁書1!$I$41</definedName>
    <definedName name="合計１" localSheetId="0">[178]細目!#REF!</definedName>
    <definedName name="合計１">[178]細目!#REF!</definedName>
    <definedName name="合算特殊" localSheetId="0">#REF!</definedName>
    <definedName name="合算特殊">#REF!</definedName>
    <definedName name="黒板1" localSheetId="0">#REF!</definedName>
    <definedName name="黒板1">'[20]#REF'!$T$57</definedName>
    <definedName name="黒板2" localSheetId="0">#REF!</definedName>
    <definedName name="黒板2">'[20]#REF'!$U$57</definedName>
    <definedName name="根拠" localSheetId="0">#REF!</definedName>
    <definedName name="根拠">#REF!</definedName>
    <definedName name="根拠設定" localSheetId="0">[122]表紙!#REF!</definedName>
    <definedName name="根拠設定">[95]表紙!#REF!</definedName>
    <definedName name="根拠設定２">#REF!</definedName>
    <definedName name="根切">#REF!</definedName>
    <definedName name="根切り機械">"$#REF!.$#REF!$#REF!"</definedName>
    <definedName name="根切り機械_4">"$#REF!.$#REF!$#REF!"</definedName>
    <definedName name="根切り機械_8">"$#REF!.$#REF!$#REF!"</definedName>
    <definedName name="左__官">#REF!</definedName>
    <definedName name="左官" localSheetId="0">#REF!</definedName>
    <definedName name="左官">#REF!</definedName>
    <definedName name="左官１" localSheetId="0">[148]細目!#REF!</definedName>
    <definedName name="左官１">[148]細目!#REF!</definedName>
    <definedName name="左官ﾀｲﾙｋ">[177]電気内訳1!#REF!</definedName>
    <definedName name="左官工事" localSheetId="0">#REF!</definedName>
    <definedName name="左官工事">#REF!</definedName>
    <definedName name="査定率" localSheetId="0">#REF!</definedName>
    <definedName name="査定率">#REF!</definedName>
    <definedName name="砂利">#REF!</definedName>
    <definedName name="砂利地業">"$#REF!.$#REF!$#REF!"</definedName>
    <definedName name="砂利地業_4">"$#REF!.$#REF!$#REF!"</definedName>
    <definedName name="砂利地業_8">"$#REF!.$#REF!$#REF!"</definedName>
    <definedName name="再" localSheetId="0">#REF!</definedName>
    <definedName name="再">#REF!</definedName>
    <definedName name="最終頁">#N/A</definedName>
    <definedName name="細見出し">#REF!</definedName>
    <definedName name="細目">[205]決裁書1!$C$2</definedName>
    <definedName name="細目２" localSheetId="0">[180]細目!#REF!</definedName>
    <definedName name="細目２">[180]細目!#REF!</definedName>
    <definedName name="細目END">[205]決裁書1!$J$867</definedName>
    <definedName name="細目別内訳" localSheetId="0">#REF!</definedName>
    <definedName name="細目別内訳">#REF!</definedName>
    <definedName name="細粒度AS">#REF!</definedName>
    <definedName name="材種">[207]鉄骨DATA!$A$2:$A$10</definedName>
    <definedName name="材料単価表" localSheetId="0">#REF!</definedName>
    <definedName name="材料単価表">#REF!</definedName>
    <definedName name="撮影士" localSheetId="0">#REF!</definedName>
    <definedName name="撮影士">#REF!</definedName>
    <definedName name="撮影助手" localSheetId="0">#REF!</definedName>
    <definedName name="撮影助手">#REF!</definedName>
    <definedName name="雑１" localSheetId="0">[148]細目!#REF!</definedName>
    <definedName name="雑１">[148]細目!#REF!</definedName>
    <definedName name="雑ｋ">[177]電気内訳1!#REF!</definedName>
    <definedName name="雑工事">#REF!</definedName>
    <definedName name="雑材率" localSheetId="0">#REF!</definedName>
    <definedName name="雑材率">#REF!</definedName>
    <definedName name="雑材率_2" localSheetId="0">#REF!</definedName>
    <definedName name="雑材率_2">#REF!</definedName>
    <definedName name="雑材料" localSheetId="0">[88]ｲﾝﾊﾞｰﾄ桝!#REF!</definedName>
    <definedName name="雑材料">[88]ｲﾝﾊﾞｰﾄ桝!#REF!</definedName>
    <definedName name="三社比較1" localSheetId="2" hidden="1">{"'予定表'!$A$1:$W$38"}</definedName>
    <definedName name="三社比較1" localSheetId="0" hidden="1">{"'予定表'!$A$1:$W$38"}</definedName>
    <definedName name="三社比較1" hidden="1">{"'予定表'!$A$1:$W$38"}</definedName>
    <definedName name="参考調書">#REF!</definedName>
    <definedName name="参照" localSheetId="0">[180]細目!#REF!</definedName>
    <definedName name="参照">[180]細目!#REF!</definedName>
    <definedName name="山砂">#REF!</definedName>
    <definedName name="山林砂防工" localSheetId="0">#REF!</definedName>
    <definedName name="山林砂防工">#REF!</definedName>
    <definedName name="酸素">#REF!</definedName>
    <definedName name="残土">#REF!</definedName>
    <definedName name="残土自由処分">#REF!</definedName>
    <definedName name="残土処分">"$#REF!.$#REF!$#REF!"</definedName>
    <definedName name="残土処分_4">"$#REF!.$#REF!$#REF!"</definedName>
    <definedName name="残土処分_8">"$#REF!.$#REF!$#REF!"</definedName>
    <definedName name="仕上ユニット">#REF!</definedName>
    <definedName name="仕上計算">#REF!</definedName>
    <definedName name="仕様" localSheetId="0">#REF!</definedName>
    <definedName name="仕様">#REF!</definedName>
    <definedName name="仕様２" localSheetId="0">#REF!</definedName>
    <definedName name="仕様２">#REF!</definedName>
    <definedName name="仕様３" localSheetId="0">#REF!</definedName>
    <definedName name="仕様３">#REF!</definedName>
    <definedName name="仕様４" localSheetId="0">#REF!</definedName>
    <definedName name="仕様４">#REF!</definedName>
    <definedName name="仕様７" localSheetId="0">#REF!</definedName>
    <definedName name="仕様７">#REF!</definedName>
    <definedName name="仕様８" localSheetId="0">#REF!</definedName>
    <definedName name="仕様８">#REF!</definedName>
    <definedName name="仕様９" localSheetId="0">#REF!</definedName>
    <definedName name="仕様９">#REF!</definedName>
    <definedName name="仕様コード" localSheetId="0">#REF!</definedName>
    <definedName name="仕様コード">#REF!</definedName>
    <definedName name="市内建設">#REF!</definedName>
    <definedName name="指審予定表">#REF!</definedName>
    <definedName name="指定" localSheetId="0">#REF!</definedName>
    <definedName name="指定">#REF!</definedName>
    <definedName name="指定印刷" localSheetId="0">#REF!</definedName>
    <definedName name="指定印刷">#REF!</definedName>
    <definedName name="支持金物類" localSheetId="0">#REF!</definedName>
    <definedName name="支持金物類">#REF!</definedName>
    <definedName name="支払条件" localSheetId="0">#REF!</definedName>
    <definedName name="支払条件">'[20]#REF'!$F$55:$F$59</definedName>
    <definedName name="施工" localSheetId="0">#REF!</definedName>
    <definedName name="施工">#REF!</definedName>
    <definedName name="試運転費">#REF!</definedName>
    <definedName name="資料等引継書">#REF!</definedName>
    <definedName name="字下編集" localSheetId="0">#REF!</definedName>
    <definedName name="字下編集">#REF!</definedName>
    <definedName name="時計">#REF!</definedName>
    <definedName name="時計２">#REF!</definedName>
    <definedName name="時計見積" localSheetId="0">#REF!</definedName>
    <definedName name="時計見積">#REF!</definedName>
    <definedName name="自家発" localSheetId="0">#REF!</definedName>
    <definedName name="自家発">#REF!</definedName>
    <definedName name="自家発電単価根拠" localSheetId="0">#REF!</definedName>
    <definedName name="自家発電単価根拠">'[20]#REF'!$A$3</definedName>
    <definedName name="自火報" localSheetId="0">#REF!</definedName>
    <definedName name="自火報">#REF!</definedName>
    <definedName name="自火報・店Ｐ２" localSheetId="0">[208]インターホン!#REF!</definedName>
    <definedName name="自火報・店Ｐ２">[208]インターホン!#REF!</definedName>
    <definedName name="自動火災" localSheetId="0">[92]電気４!#REF!</definedName>
    <definedName name="自動火災">[155]電気４!#REF!</definedName>
    <definedName name="自動火災報知設" localSheetId="0">#REF!</definedName>
    <definedName name="自動火災報知設">#REF!</definedName>
    <definedName name="自動火災報知設備" localSheetId="0">#REF!</definedName>
    <definedName name="自動火災報知設備">'[20]#REF'!$A$1</definedName>
    <definedName name="自動制御" localSheetId="0">#REF!</definedName>
    <definedName name="自動制御">'[20]#REF'!$H$1122</definedName>
    <definedName name="室外" localSheetId="0">#REF!</definedName>
    <definedName name="室外">'[20]#REF'!$BJ$48:$BK$55</definedName>
    <definedName name="室外機" localSheetId="0">#REF!</definedName>
    <definedName name="室外機">'[20]#REF'!$BL$8:$BM$16</definedName>
    <definedName name="実験電力設備" localSheetId="0">#REF!</definedName>
    <definedName name="実験電力設備">#REF!</definedName>
    <definedName name="実験電力設備計" localSheetId="0">#REF!</definedName>
    <definedName name="実験電力設備計">[79]細目!#REF!</definedName>
    <definedName name="実行">#REF!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取壊諸">[181]諸経費!$AG$4:$AI$56</definedName>
    <definedName name="種別" localSheetId="0">#REF!</definedName>
    <definedName name="種別">#REF!</definedName>
    <definedName name="種別１０" localSheetId="0">#REF!</definedName>
    <definedName name="種別１０">#REF!</definedName>
    <definedName name="種別１１" localSheetId="0">#REF!</definedName>
    <definedName name="種別１１">#REF!</definedName>
    <definedName name="種別１２" localSheetId="0">#REF!</definedName>
    <definedName name="種別１２">#REF!</definedName>
    <definedName name="種別１３" localSheetId="0">#REF!</definedName>
    <definedName name="種別１３">#REF!</definedName>
    <definedName name="種別２" localSheetId="0">#REF!</definedName>
    <definedName name="種別２">#REF!</definedName>
    <definedName name="種別７" localSheetId="0">#REF!</definedName>
    <definedName name="種別７">#REF!</definedName>
    <definedName name="種別９" localSheetId="0">#REF!</definedName>
    <definedName name="種別９">#REF!</definedName>
    <definedName name="種別‐設" localSheetId="0">#REF!</definedName>
    <definedName name="種別‐設">#REF!</definedName>
    <definedName name="種目" localSheetId="0">#REF!</definedName>
    <definedName name="種目">'[20]#REF'!$A$1</definedName>
    <definedName name="種目１" localSheetId="0">[178]細目!#REF!</definedName>
    <definedName name="種目１">[178]細目!#REF!</definedName>
    <definedName name="種目END" localSheetId="0">#REF!</definedName>
    <definedName name="種目END">'[20]#REF'!$J$37</definedName>
    <definedName name="種目別内訳">ROW([20]科目別内訳!#REF!)</definedName>
    <definedName name="種類" localSheetId="0">#REF!</definedName>
    <definedName name="種類">#REF!</definedName>
    <definedName name="種類１０" localSheetId="0">#REF!</definedName>
    <definedName name="種類１０">#REF!</definedName>
    <definedName name="種類２" localSheetId="0">#REF!</definedName>
    <definedName name="種類２">#REF!</definedName>
    <definedName name="種類３" localSheetId="0">#REF!</definedName>
    <definedName name="種類３">#REF!</definedName>
    <definedName name="種類４" localSheetId="0">#REF!</definedName>
    <definedName name="種類４">#REF!</definedName>
    <definedName name="種類５" localSheetId="0">#REF!</definedName>
    <definedName name="種類５">#REF!</definedName>
    <definedName name="種類６" localSheetId="0">#REF!</definedName>
    <definedName name="種類６">#REF!</definedName>
    <definedName name="種類７" localSheetId="0">#REF!</definedName>
    <definedName name="種類７">#REF!</definedName>
    <definedName name="種類８" localSheetId="0">#REF!</definedName>
    <definedName name="種類８">#REF!</definedName>
    <definedName name="種類９" localSheetId="0">#REF!</definedName>
    <definedName name="種類９">#REF!</definedName>
    <definedName name="受変電" localSheetId="0">[92]電気２!#REF!</definedName>
    <definedName name="受変電">[155]電気２!#REF!</definedName>
    <definedName name="修正" localSheetId="0">[2]建築!#REF!</definedName>
    <definedName name="修正">[16]建築!#REF!</definedName>
    <definedName name="修正０１">#REF!</definedName>
    <definedName name="修正０２">#REF!</definedName>
    <definedName name="修正０３">#REF!</definedName>
    <definedName name="修正０４">#REF!</definedName>
    <definedName name="修正０５">#REF!</definedName>
    <definedName name="修正０６">#REF!</definedName>
    <definedName name="修正1" localSheetId="0">[2]建築!#REF!</definedName>
    <definedName name="修正1">[16]建築!#REF!</definedName>
    <definedName name="修正2" localSheetId="0">[2]建築!#REF!</definedName>
    <definedName name="修正2">[16]建築!#REF!</definedName>
    <definedName name="修正3" localSheetId="0">[2]建築!#REF!</definedName>
    <definedName name="修正3">[16]建築!#REF!</definedName>
    <definedName name="修正4" localSheetId="0">[122]表紙!#REF!</definedName>
    <definedName name="修正4">[95]表紙!#REF!</definedName>
    <definedName name="修正5" localSheetId="0">[122]表紙!#REF!</definedName>
    <definedName name="修正5">[95]表紙!#REF!</definedName>
    <definedName name="修正6" localSheetId="0">[122]表紙!#REF!</definedName>
    <definedName name="修正6">[95]表紙!#REF!</definedName>
    <definedName name="修正機械">#REF!</definedName>
    <definedName name="終了">#REF!</definedName>
    <definedName name="集成1" localSheetId="0">#REF!</definedName>
    <definedName name="集成1">'[20]#REF'!$T$63</definedName>
    <definedName name="集成2" localSheetId="0">#REF!</definedName>
    <definedName name="集成2">'[20]#REF'!$U$63</definedName>
    <definedName name="重量品" localSheetId="0">#REF!</definedName>
    <definedName name="重量品">'[20]#REF'!$CR$193:$CS$201</definedName>
    <definedName name="出">#REF!</definedName>
    <definedName name="出基準">#REF!</definedName>
    <definedName name="出来形の検査結果">#REF!</definedName>
    <definedName name="出力1" localSheetId="0">#REF!</definedName>
    <definedName name="出力1">#REF!</definedName>
    <definedName name="出力2" localSheetId="0">#REF!</definedName>
    <definedName name="出力2">#REF!</definedName>
    <definedName name="出力3" localSheetId="0">#REF!</definedName>
    <definedName name="出力3">#REF!</definedName>
    <definedName name="出力範囲" localSheetId="0">#REF!</definedName>
    <definedName name="出力範囲">#REF!</definedName>
    <definedName name="出力範囲1" localSheetId="0">#REF!</definedName>
    <definedName name="出力範囲1">#REF!</definedName>
    <definedName name="出力範囲2" localSheetId="0">#REF!</definedName>
    <definedName name="出力範囲2">#REF!</definedName>
    <definedName name="純工" localSheetId="0">#REF!</definedName>
    <definedName name="純工">#REF!</definedName>
    <definedName name="純工事費">#REF!</definedName>
    <definedName name="処理場">#REF!</definedName>
    <definedName name="処理場名">#REF!</definedName>
    <definedName name="初期P" localSheetId="0">#REF!</definedName>
    <definedName name="初期P">#REF!</definedName>
    <definedName name="初期画面" localSheetId="0">#REF!</definedName>
    <definedName name="初期画面">#REF!</definedName>
    <definedName name="書込種類１" localSheetId="0">#REF!</definedName>
    <definedName name="書込種類１">#REF!</definedName>
    <definedName name="書込種類２" localSheetId="0">#REF!</definedName>
    <definedName name="書込種類２">#REF!</definedName>
    <definedName name="書込種類３" localSheetId="0">#REF!</definedName>
    <definedName name="書込種類３">#REF!</definedName>
    <definedName name="書込種類４" localSheetId="0">#REF!</definedName>
    <definedName name="書込種類４">#REF!</definedName>
    <definedName name="書込種類５" localSheetId="0">#REF!</definedName>
    <definedName name="書込種類５">#REF!</definedName>
    <definedName name="書式" localSheetId="0">#REF!</definedName>
    <definedName name="書式">#REF!</definedName>
    <definedName name="諸経1">#N/A</definedName>
    <definedName name="諸経2">#N/A</definedName>
    <definedName name="諸経費">[205]決裁書1!$I$33</definedName>
    <definedName name="諸経費1" localSheetId="0">[161]細目!#REF!</definedName>
    <definedName name="諸経費1">[161]細目!#REF!</definedName>
    <definedName name="諸経費2" localSheetId="0">[161]細目!#REF!</definedName>
    <definedName name="諸経費2">[161]細目!#REF!</definedName>
    <definedName name="諸経費3" localSheetId="0">[161]細目!#REF!</definedName>
    <definedName name="諸経費3">[161]細目!#REF!</definedName>
    <definedName name="諸経費計" localSheetId="0">#REF!</definedName>
    <definedName name="諸経費計">#REF!</definedName>
    <definedName name="諸経率" localSheetId="0">#REF!</definedName>
    <definedName name="諸経率">#REF!</definedName>
    <definedName name="諸経率1" localSheetId="0">#REF!</definedName>
    <definedName name="諸経率1">#REF!</definedName>
    <definedName name="諸経率2" localSheetId="0">#REF!</definedName>
    <definedName name="諸経率2">#REF!</definedName>
    <definedName name="諸経率3" localSheetId="0">#REF!</definedName>
    <definedName name="諸経率3">#REF!</definedName>
    <definedName name="小計">[20]設計書入力!$FD$21:$GH$23</definedName>
    <definedName name="床暖房" localSheetId="0">#REF!</definedName>
    <definedName name="床暖房">'[20]#REF'!$H$450</definedName>
    <definedName name="床板">#REF!</definedName>
    <definedName name="昇降仮">[181]共通仮設費!$M$4:$O$25</definedName>
    <definedName name="昇降諸">[181]諸経費!$Y$4:$AA$56</definedName>
    <definedName name="消音地場" localSheetId="0">[209]消音BOX入力表!#REF!</definedName>
    <definedName name="消音地場">[209]消音BOX入力表!#REF!</definedName>
    <definedName name="消化1" localSheetId="0">#REF!</definedName>
    <definedName name="消化1">'[20]#REF'!$T$54</definedName>
    <definedName name="消化2" localSheetId="0">#REF!</definedName>
    <definedName name="消化2">'[20]#REF'!$U$54</definedName>
    <definedName name="消火" localSheetId="0">#REF!</definedName>
    <definedName name="消火">#REF!</definedName>
    <definedName name="消火ｋ">#REF!</definedName>
    <definedName name="消去">#N/A</definedName>
    <definedName name="消去1">#REF!</definedName>
    <definedName name="消去2">#REF!</definedName>
    <definedName name="消去3">#REF!</definedName>
    <definedName name="消去4">#REF!</definedName>
    <definedName name="消費税">[205]決裁書1!$I$43</definedName>
    <definedName name="消費税1" localSheetId="0">[161]細目!#REF!</definedName>
    <definedName name="消費税1">[161]細目!#REF!</definedName>
    <definedName name="消費税2" localSheetId="0">[161]細目!#REF!</definedName>
    <definedName name="消費税2">[161]細目!#REF!</definedName>
    <definedName name="消費税3" localSheetId="0">[161]細目!#REF!</definedName>
    <definedName name="消費税3">[161]細目!#REF!</definedName>
    <definedName name="消費税の注釈" localSheetId="0">#REF!</definedName>
    <definedName name="消費税の注釈">'[20]#REF'!$D$33:$D$36</definedName>
    <definedName name="消費税相当額" localSheetId="0">#REF!</definedName>
    <definedName name="消費税相当額">#REF!</definedName>
    <definedName name="消耗品" localSheetId="0">#REF!</definedName>
    <definedName name="消耗品">#REF!</definedName>
    <definedName name="照明" localSheetId="0">#REF!</definedName>
    <definedName name="照明">#REF!</definedName>
    <definedName name="照明見積検討調" localSheetId="0">#REF!</definedName>
    <definedName name="照明見積検討調">#REF!</definedName>
    <definedName name="照明設備計" localSheetId="0">#REF!</definedName>
    <definedName name="照明設備計">[79]細目!#REF!</definedName>
    <definedName name="硝子工事">#REF!</definedName>
    <definedName name="上">[156]☆バルブ操作室!#REF!</definedName>
    <definedName name="上水" localSheetId="0">#REF!</definedName>
    <definedName name="上水">#REF!</definedName>
    <definedName name="乗率">#REF!</definedName>
    <definedName name="情報">[12]設計書!$H$181</definedName>
    <definedName name="情報２">[12]設計書!$N$181</definedName>
    <definedName name="情報通信外線計" localSheetId="0">#REF!</definedName>
    <definedName name="情報通信外線計">#REF!</definedName>
    <definedName name="情報通信設備" localSheetId="0">#REF!</definedName>
    <definedName name="情報通信設備">#REF!</definedName>
    <definedName name="情報通信設備計" localSheetId="0">#REF!</definedName>
    <definedName name="情報通信設備計">[79]細目!#REF!</definedName>
    <definedName name="情報伝送設備計" localSheetId="0">#REF!</definedName>
    <definedName name="情報伝送設備計">#REF!</definedName>
    <definedName name="条件" localSheetId="0">#REF!</definedName>
    <definedName name="条件">#REF!</definedName>
    <definedName name="条件1" localSheetId="0">#REF!</definedName>
    <definedName name="条件1">#REF!</definedName>
    <definedName name="条件2" localSheetId="0">#REF!</definedName>
    <definedName name="条件2">#REF!</definedName>
    <definedName name="条件範囲" localSheetId="0">#REF!</definedName>
    <definedName name="条件範囲">#REF!</definedName>
    <definedName name="条件範囲1" localSheetId="0">#REF!</definedName>
    <definedName name="条件範囲1">#REF!</definedName>
    <definedName name="条件範囲2" localSheetId="0">#REF!</definedName>
    <definedName name="条件範囲2">#REF!</definedName>
    <definedName name="浄化槽" localSheetId="0">#REF!</definedName>
    <definedName name="浄化槽">#REF!</definedName>
    <definedName name="職種">#REF!</definedName>
    <definedName name="新・諸経費" localSheetId="0">#REF!</definedName>
    <definedName name="新・諸経費">'[20]#REF'!$A$5:$J$81</definedName>
    <definedName name="新営費">[174]設計書!#REF!</definedName>
    <definedName name="新諸経費" localSheetId="0">[178]細目!#REF!</definedName>
    <definedName name="新諸経費">[178]細目!#REF!</definedName>
    <definedName name="新消費税" localSheetId="0">[178]細目!#REF!</definedName>
    <definedName name="新消費税">[178]細目!#REF!</definedName>
    <definedName name="新消費税１" localSheetId="0">[178]細目!#REF!</definedName>
    <definedName name="新消費税１">[178]細目!#REF!</definedName>
    <definedName name="新消費税２" localSheetId="0">[178]細目!#REF!</definedName>
    <definedName name="新消費税２">[178]細目!#REF!</definedName>
    <definedName name="新消費税３" localSheetId="0">[178]細目!#REF!</definedName>
    <definedName name="新消費税３">[178]細目!#REF!</definedName>
    <definedName name="新総合仮１" localSheetId="0">[178]細目!#REF!</definedName>
    <definedName name="新総合仮１">[178]細目!#REF!</definedName>
    <definedName name="新築代価表" localSheetId="0">#REF!</definedName>
    <definedName name="新築代価表">#REF!</definedName>
    <definedName name="人" localSheetId="0">#REF!</definedName>
    <definedName name="人">#REF!</definedName>
    <definedName name="人工費" localSheetId="0">#REF!</definedName>
    <definedName name="人工費">#REF!</definedName>
    <definedName name="人工費１" localSheetId="0">#REF!</definedName>
    <definedName name="人工費１">#REF!</definedName>
    <definedName name="人力床堀">#REF!</definedName>
    <definedName name="人力埋戻工">#REF!</definedName>
    <definedName name="人力埋戻工ﾀﾝﾊﾟｰ">#REF!</definedName>
    <definedName name="厨房1" localSheetId="0">#REF!</definedName>
    <definedName name="厨房1">'[20]#REF'!$T$44</definedName>
    <definedName name="厨房2" localSheetId="0">#REF!</definedName>
    <definedName name="厨房2">'[20]#REF'!$U$44</definedName>
    <definedName name="吹付け１" localSheetId="0">[148]細目!#REF!</definedName>
    <definedName name="吹付け１">[148]細目!#REF!</definedName>
    <definedName name="数量" localSheetId="0">#REF!</definedName>
    <definedName name="数量">#REF!</definedName>
    <definedName name="数量1">#REF!</definedName>
    <definedName name="数量2">#REF!</definedName>
    <definedName name="数量3">#REF!</definedName>
    <definedName name="世話S">#REF!</definedName>
    <definedName name="世話役">#REF!</definedName>
    <definedName name="制御機器" localSheetId="0">#REF!</definedName>
    <definedName name="制御機器">#REF!</definedName>
    <definedName name="整備士" localSheetId="0">#REF!</definedName>
    <definedName name="整備士">#REF!</definedName>
    <definedName name="生コン">#REF!</definedName>
    <definedName name="生コンFｰ160">#REF!</definedName>
    <definedName name="生コンFｰ210">#REF!</definedName>
    <definedName name="製造業者" localSheetId="0">#REF!</definedName>
    <definedName name="製造業者">#REF!</definedName>
    <definedName name="静圧" localSheetId="0">#REF!</definedName>
    <definedName name="静圧">'[20]#REF'!$B$2:$AB$256</definedName>
    <definedName name="石1" localSheetId="0">#REF!</definedName>
    <definedName name="石1">'[20]#REF'!$T$60</definedName>
    <definedName name="石2" localSheetId="0">#REF!</definedName>
    <definedName name="石2">'[20]#REF'!$U$60</definedName>
    <definedName name="石工" localSheetId="0">#REF!</definedName>
    <definedName name="石工">#REF!</definedName>
    <definedName name="切り捨て計算">[210]!切り捨て計算</definedName>
    <definedName name="切込砕石Cｰ30">#REF!</definedName>
    <definedName name="切込砕石Cｰ40">#REF!</definedName>
    <definedName name="切込砕石Cｰ80">#REF!</definedName>
    <definedName name="切土面積">[133]代価表!#REF!</definedName>
    <definedName name="接合材" localSheetId="0">#REF!</definedName>
    <definedName name="接合材">#REF!</definedName>
    <definedName name="接地" localSheetId="0">#REF!</definedName>
    <definedName name="接地">#REF!</definedName>
    <definedName name="接地線" localSheetId="0">#REF!</definedName>
    <definedName name="接地線">#REF!</definedName>
    <definedName name="設監委託">#REF!</definedName>
    <definedName name="設計">[211]拾い!#REF!</definedName>
    <definedName name="設計委託">#REF!</definedName>
    <definedName name="設計監理委託者名簿・監理">#REF!</definedName>
    <definedName name="設計監理一覧">#REF!</definedName>
    <definedName name="設計技術員" localSheetId="0">#REF!</definedName>
    <definedName name="設計技術員">#REF!</definedName>
    <definedName name="設計業務成績評定書">#REF!</definedName>
    <definedName name="設計書" localSheetId="0">#REF!</definedName>
    <definedName name="設計書">#REF!</definedName>
    <definedName name="設計書2">[212]設備!#REF!</definedName>
    <definedName name="設計率">#REF!</definedName>
    <definedName name="設‐種別" localSheetId="0">#REF!</definedName>
    <definedName name="設‐種別">#REF!</definedName>
    <definedName name="設‐種別１" localSheetId="0">#REF!</definedName>
    <definedName name="設‐種別１">#REF!</definedName>
    <definedName name="設定" localSheetId="0">#REF!</definedName>
    <definedName name="設定">#REF!</definedName>
    <definedName name="設定P" localSheetId="0">[2]建築!#REF!</definedName>
    <definedName name="設定P">[16]建築!#REF!</definedName>
    <definedName name="設‐適用１" localSheetId="0">#REF!</definedName>
    <definedName name="設‐適用１">#REF!</definedName>
    <definedName name="設‐適用２" localSheetId="0">#REF!</definedName>
    <definedName name="設‐適用２">#REF!</definedName>
    <definedName name="設‐適用３" localSheetId="0">#REF!</definedName>
    <definedName name="設‐適用３">#REF!</definedName>
    <definedName name="設‐適用４" localSheetId="0">#REF!</definedName>
    <definedName name="設‐適用４">#REF!</definedName>
    <definedName name="設備" localSheetId="0">'[213]代価表 '!#REF!</definedName>
    <definedName name="設備">#REF!</definedName>
    <definedName name="設備機械工" localSheetId="0">#REF!</definedName>
    <definedName name="設備機械工">#REF!</definedName>
    <definedName name="先端改修計" localSheetId="0">[148]細目!#REF!</definedName>
    <definedName name="先端改修計">[148]細目!#REF!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線種" localSheetId="0">#REF!</definedName>
    <definedName name="線種">#REF!</definedName>
    <definedName name="線種２" localSheetId="0">#REF!</definedName>
    <definedName name="線種２">#REF!</definedName>
    <definedName name="船団長" localSheetId="0">#REF!</definedName>
    <definedName name="船団長">#REF!</definedName>
    <definedName name="前" localSheetId="0">[161]細目!#REF!</definedName>
    <definedName name="前">[161]細目!#REF!</definedName>
    <definedName name="前払係数">#REF!</definedName>
    <definedName name="全員協議会単価根拠" localSheetId="0">#REF!</definedName>
    <definedName name="全員協議会単価根拠">#REF!</definedName>
    <definedName name="全鋼材" localSheetId="0">#REF!</definedName>
    <definedName name="全鋼材">#REF!</definedName>
    <definedName name="全項印刷０２">#REF!</definedName>
    <definedName name="全頁印刷" localSheetId="0">[122]表紙!#REF!</definedName>
    <definedName name="全頁印刷">[95]表紙!#REF!</definedName>
    <definedName name="全枚" localSheetId="0">[2]建築!#REF!</definedName>
    <definedName name="全枚">[16]建築!#REF!</definedName>
    <definedName name="粗粒AS">#REF!</definedName>
    <definedName name="組合せ試験費">#REF!</definedName>
    <definedName name="操縦士" localSheetId="0">#REF!</definedName>
    <definedName name="操縦士">#REF!</definedName>
    <definedName name="総合" localSheetId="0">#REF!</definedName>
    <definedName name="総合">[214]内訳明細!#REF!</definedName>
    <definedName name="総合仮" localSheetId="0">#REF!</definedName>
    <definedName name="総合仮">#REF!</definedName>
    <definedName name="総合仮1" localSheetId="0">[161]細目!#REF!</definedName>
    <definedName name="総合仮1">[161]細目!#REF!</definedName>
    <definedName name="総合仮2" localSheetId="0">[161]細目!#REF!</definedName>
    <definedName name="総合仮2">[161]細目!#REF!</definedName>
    <definedName name="総合仮3" localSheetId="0">[161]細目!#REF!</definedName>
    <definedName name="総合仮3">[161]細目!#REF!</definedName>
    <definedName name="総合仮設">[205]決裁書1!$I$25</definedName>
    <definedName name="総合計" localSheetId="0">[185]決裁書1!#REF!</definedName>
    <definedName name="総合計">[186]決裁書1!#REF!</definedName>
    <definedName name="総合計1" localSheetId="0">[161]細目!#REF!</definedName>
    <definedName name="総合計1">[161]細目!#REF!</definedName>
    <definedName name="総合計2" localSheetId="0">[161]細目!#REF!</definedName>
    <definedName name="総合計2">[161]細目!#REF!</definedName>
    <definedName name="総合計3" localSheetId="0">[161]細目!#REF!</definedName>
    <definedName name="総合計3">[161]細目!#REF!</definedName>
    <definedName name="総合諸">[181]率表!$Q$5:$R$14</definedName>
    <definedName name="総事業費" localSheetId="0">#REF!</definedName>
    <definedName name="総事業費">#REF!</definedName>
    <definedName name="増減率" localSheetId="0">#REF!</definedName>
    <definedName name="増減率">#REF!</definedName>
    <definedName name="造園工" localSheetId="0">#REF!</definedName>
    <definedName name="造園工">#REF!</definedName>
    <definedName name="造作1" localSheetId="0">#REF!</definedName>
    <definedName name="造作1">'[20]#REF'!$T$20</definedName>
    <definedName name="造作2" localSheetId="0">#REF!</definedName>
    <definedName name="造作2">'[20]#REF'!$U$20</definedName>
    <definedName name="造成仮">[181]共通仮設費!$Q$4:$S$9</definedName>
    <definedName name="造成諸">[181]諸経費!$AC$4:$AE$8</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足掛" localSheetId="0">[88]ｲﾝﾊﾞｰﾄ桝!#REF!</definedName>
    <definedName name="足掛">[88]ｲﾝﾊﾞｰﾄ桝!#REF!</definedName>
    <definedName name="多目的" localSheetId="0">[92]電気２!#REF!</definedName>
    <definedName name="多目的">[155]電気２!#REF!</definedName>
    <definedName name="多目的単価根拠" localSheetId="0">#REF!</definedName>
    <definedName name="多目的単価根拠">#REF!</definedName>
    <definedName name="対象範囲" localSheetId="0">#REF!</definedName>
    <definedName name="対象範囲">#REF!</definedName>
    <definedName name="代価" localSheetId="0">#REF!</definedName>
    <definedName name="代価">#REF!</definedName>
    <definedName name="代価1" localSheetId="0">#REF!</definedName>
    <definedName name="代価1">#REF!</definedName>
    <definedName name="代価13">#REF!</definedName>
    <definedName name="代価2" localSheetId="0">#REF!</definedName>
    <definedName name="代価2">#REF!</definedName>
    <definedName name="代価3" localSheetId="0">#REF!</definedName>
    <definedName name="代価3">#REF!</definedName>
    <definedName name="代価4" localSheetId="0">#REF!</definedName>
    <definedName name="代価4">#REF!</definedName>
    <definedName name="代価5" localSheetId="0">#REF!</definedName>
    <definedName name="代価5">#REF!</definedName>
    <definedName name="代価電気">[215]一位代価!$1:$1048576</definedName>
    <definedName name="大工" localSheetId="0">#REF!</definedName>
    <definedName name="大工">#REF!</definedName>
    <definedName name="大内訳2" localSheetId="0">#REF!</definedName>
    <definedName name="大内訳2">#REF!</definedName>
    <definedName name="単" localSheetId="0">#REF!</definedName>
    <definedName name="単">#REF!</definedName>
    <definedName name="単位" localSheetId="0">#REF!</definedName>
    <definedName name="単位">[133]代価表!$E$1:$E$65536</definedName>
    <definedName name="単価" localSheetId="0">#REF!</definedName>
    <definedName name="単価">#REF!</definedName>
    <definedName name="単価1">#REF!</definedName>
    <definedName name="単価2">#REF!</definedName>
    <definedName name="単価3">#REF!</definedName>
    <definedName name="単価コード">[216]単価コード!$B:$H</definedName>
    <definedName name="単価根拠" localSheetId="0">#REF!</definedName>
    <definedName name="単価根拠">#REF!</definedName>
    <definedName name="単価根拠１" localSheetId="0">#REF!</definedName>
    <definedName name="単価根拠１">#REF!</definedName>
    <definedName name="単価入力" localSheetId="0">#REF!</definedName>
    <definedName name="単価入力">#REF!</definedName>
    <definedName name="単価入力１" localSheetId="0">#REF!</definedName>
    <definedName name="単価入力１">#REF!</definedName>
    <definedName name="単価表" localSheetId="0">#REF!</definedName>
    <definedName name="単価表">#REF!</definedName>
    <definedName name="単独仮">[181]率表!$N$29:$W$38</definedName>
    <definedName name="単独諸">[181]率表!$N$87:$W$96</definedName>
    <definedName name="単独特殊" localSheetId="0">#REF!</definedName>
    <definedName name="単独特殊">#REF!</definedName>
    <definedName name="端子盤Ｐ２" localSheetId="0">[208]端子盤!#REF!</definedName>
    <definedName name="端子盤Ｐ２">[208]端子盤!#REF!</definedName>
    <definedName name="端子盤見積" localSheetId="0">#REF!</definedName>
    <definedName name="端子盤見積">#REF!</definedName>
    <definedName name="端数" localSheetId="0">#REF!</definedName>
    <definedName name="端数">'[20]#REF'!$P$7</definedName>
    <definedName name="端数処理" localSheetId="0">[88]ｲﾝﾊﾞｰﾄ桝!#REF!</definedName>
    <definedName name="端数処理">[88]ｲﾝﾊﾞｰﾄ桝!#REF!</definedName>
    <definedName name="地__業">#REF!</definedName>
    <definedName name="地業１" localSheetId="0">[148]細目!#REF!</definedName>
    <definedName name="地業１">[148]細目!#REF!</definedName>
    <definedName name="地区割増料" localSheetId="0">#REF!</definedName>
    <definedName name="地区割増料">#REF!</definedName>
    <definedName name="地質調査員" localSheetId="0">#REF!</definedName>
    <definedName name="地質調査員">#REF!</definedName>
    <definedName name="地質調査技師" localSheetId="0">#REF!</definedName>
    <definedName name="地質調査技師">#REF!</definedName>
    <definedName name="地盤改良1" localSheetId="0">#REF!</definedName>
    <definedName name="地盤改良1">'[20]#REF'!$T$18</definedName>
    <definedName name="地盤改良2" localSheetId="0">#REF!</definedName>
    <definedName name="地盤改良2">'[20]#REF'!$U$18</definedName>
    <definedName name="抽出データ" localSheetId="0">#REF!</definedName>
    <definedName name="抽出データ">#REF!</definedName>
    <definedName name="抽出データ1" localSheetId="0">#REF!</definedName>
    <definedName name="抽出データ1">#REF!</definedName>
    <definedName name="抽出データ2" localSheetId="0">#REF!</definedName>
    <definedName name="抽出データ2">#REF!</definedName>
    <definedName name="鋳鉄管切断機500以下">#REF!</definedName>
    <definedName name="町">#REF!</definedName>
    <definedName name="町名">#REF!</definedName>
    <definedName name="調整コード">[154]区分・単価!$C$43:$AE$180</definedName>
    <definedName name="調整コード２">[154]区分・単価!$D$43:$AE$181</definedName>
    <definedName name="調整コード３">[154]区分・単価!$E$43:$AE$180</definedName>
    <definedName name="調整コード４">[154]区分・単価!$F$43:$AE$180</definedName>
    <definedName name="調整コード５">[154]区分・単価!$G$43:$AE$180</definedName>
    <definedName name="調整コード６">[154]区分・単価!$H$43:$AE$180</definedName>
    <definedName name="調整コード７">[154]区分・単価!$I$43:$AE$180</definedName>
    <definedName name="調整コード８">[154]区分・単価!$J$43:$AE$180</definedName>
    <definedName name="調整コード９">[154]区分・単価!$K$43:$AE$180</definedName>
    <definedName name="調理室">#N/A</definedName>
    <definedName name="直" localSheetId="0">[161]細目!#REF!</definedName>
    <definedName name="直">[161]細目!#REF!</definedName>
    <definedName name="直工" localSheetId="0">#REF!</definedName>
    <definedName name="直工">#REF!</definedName>
    <definedName name="直工１" localSheetId="0">[148]細目!#REF!</definedName>
    <definedName name="直工１">[148]細目!#REF!</definedName>
    <definedName name="直工３" localSheetId="0">[148]細目!#REF!</definedName>
    <definedName name="直工３">[148]細目!#REF!</definedName>
    <definedName name="直工Ａ" localSheetId="0">[148]細目!#REF!</definedName>
    <definedName name="直工Ａ">[148]細目!#REF!</definedName>
    <definedName name="直工Ｂ" localSheetId="0">[148]細目!#REF!</definedName>
    <definedName name="直工Ｂ">[148]細目!#REF!</definedName>
    <definedName name="直工改修" localSheetId="0">[148]細目!#REF!</definedName>
    <definedName name="直工改修">[148]細目!#REF!</definedName>
    <definedName name="直工新営" localSheetId="0">[161]細目!#REF!</definedName>
    <definedName name="直工新営">[161]細目!#REF!</definedName>
    <definedName name="直接一般">[66]特定工事!$I$18</definedName>
    <definedName name="直接仮設" localSheetId="0">#REF!</definedName>
    <definedName name="直接仮設">#REF!</definedName>
    <definedName name="直接仮設１" localSheetId="0">[148]細目!#REF!</definedName>
    <definedName name="直接仮設１">[148]細目!#REF!</definedName>
    <definedName name="直接仮設工事">#REF!</definedName>
    <definedName name="直接改修">[66]特定工事!$I$20</definedName>
    <definedName name="直接工事費">#REF!</definedName>
    <definedName name="直接工事費計" localSheetId="0">#REF!</definedName>
    <definedName name="直接工事費計">[79]細目!#REF!</definedName>
    <definedName name="直流電源" localSheetId="0">[92]電気２!#REF!</definedName>
    <definedName name="直流電源">[155]電気２!#REF!</definedName>
    <definedName name="直流電源単価根拠" localSheetId="0">#REF!</definedName>
    <definedName name="直流電源単価根拠">#REF!</definedName>
    <definedName name="追加調書" localSheetId="0">#REF!</definedName>
    <definedName name="追加調書">#REF!</definedName>
    <definedName name="通信">[12]設計書!$H$381</definedName>
    <definedName name="通信２">[12]設計書!$N$381</definedName>
    <definedName name="爪1" localSheetId="0">#REF!</definedName>
    <definedName name="爪1">'[20]#REF'!$T$51</definedName>
    <definedName name="爪2" localSheetId="0">#REF!</definedName>
    <definedName name="爪2">'[20]#REF'!$U$51</definedName>
    <definedName name="低圧配電盤見積" localSheetId="0">#REF!</definedName>
    <definedName name="低圧配電盤見積">#REF!</definedName>
    <definedName name="低減率" localSheetId="0">#REF!</definedName>
    <definedName name="低減率">#REF!</definedName>
    <definedName name="低減率_2" localSheetId="0">#REF!</definedName>
    <definedName name="低減率_2">#REF!</definedName>
    <definedName name="適用" localSheetId="0">#REF!</definedName>
    <definedName name="適用">#REF!</definedName>
    <definedName name="適用１" localSheetId="0">#REF!</definedName>
    <definedName name="適用１">#REF!</definedName>
    <definedName name="適用１０" localSheetId="0">#REF!</definedName>
    <definedName name="適用１０">#REF!</definedName>
    <definedName name="適用１‐設" localSheetId="0">#REF!</definedName>
    <definedName name="適用１‐設">#REF!</definedName>
    <definedName name="適用２" localSheetId="0">#REF!</definedName>
    <definedName name="適用２">#REF!</definedName>
    <definedName name="適用２‐設" localSheetId="0">#REF!</definedName>
    <definedName name="適用２‐設">#REF!</definedName>
    <definedName name="適用３" localSheetId="0">#REF!</definedName>
    <definedName name="適用３">#REF!</definedName>
    <definedName name="適用３‐設" localSheetId="0">#REF!</definedName>
    <definedName name="適用３‐設">#REF!</definedName>
    <definedName name="適用４" localSheetId="0">#REF!</definedName>
    <definedName name="適用４">#REF!</definedName>
    <definedName name="適用４‐設" localSheetId="0">#REF!</definedName>
    <definedName name="適用４‐設">#REF!</definedName>
    <definedName name="適用７" localSheetId="0">#REF!</definedName>
    <definedName name="適用７">#REF!</definedName>
    <definedName name="適用８" localSheetId="0">#REF!</definedName>
    <definedName name="適用８">#REF!</definedName>
    <definedName name="適用９" localSheetId="0">#REF!</definedName>
    <definedName name="適用９">#REF!</definedName>
    <definedName name="撤去" localSheetId="0">#REF!</definedName>
    <definedName name="撤去">#REF!</definedName>
    <definedName name="撤去工事" localSheetId="0">#REF!</definedName>
    <definedName name="撤去工事">#REF!</definedName>
    <definedName name="撤去再設置">#REF!</definedName>
    <definedName name="鉄__筋">#REF!</definedName>
    <definedName name="鉄筋">#REF!</definedName>
    <definedName name="鉄筋１" localSheetId="0">[148]細目!#REF!</definedName>
    <definedName name="鉄筋１">[148]細目!#REF!</definedName>
    <definedName name="鉄筋D10">"$#REF!.$#REF!$#REF!"</definedName>
    <definedName name="鉄筋D10_4">"$#REF!.$#REF!$#REF!"</definedName>
    <definedName name="鉄筋D10_8">"$#REF!.$#REF!$#REF!"</definedName>
    <definedName name="鉄筋工" localSheetId="0">#REF!</definedName>
    <definedName name="鉄筋工">#REF!</definedName>
    <definedName name="鉄筋表">#REF!</definedName>
    <definedName name="鉄骨" localSheetId="0">[161]細目!#REF!</definedName>
    <definedName name="鉄骨">[161]細目!#REF!</definedName>
    <definedName name="鉄骨１" localSheetId="0">[148]細目!#REF!</definedName>
    <definedName name="鉄骨１">[148]細目!#REF!</definedName>
    <definedName name="鉄骨２" localSheetId="0">#REF!</definedName>
    <definedName name="鉄骨２">'[20]#REF'!$U$16</definedName>
    <definedName name="鉄骨ｋ">[177]電気内訳1!#REF!</definedName>
    <definedName name="鉄骨工" localSheetId="0">#REF!</definedName>
    <definedName name="鉄骨工">#REF!</definedName>
    <definedName name="天ｶｾ1" localSheetId="0">#REF!</definedName>
    <definedName name="天ｶｾ1">'[20]#REF'!$BJ$42:$BK$44</definedName>
    <definedName name="天ｶｾ4" localSheetId="0">#REF!</definedName>
    <definedName name="天ｶｾ4">'[20]#REF'!$BJ$30:$BK$39</definedName>
    <definedName name="店社TBL" localSheetId="0">#REF!</definedName>
    <definedName name="店社TBL">'[20]#REF'!$C$62:$D$72</definedName>
    <definedName name="電改仮">[181]共通仮設費!$E$49:$G$70</definedName>
    <definedName name="電改諸">[181]諸経費!$M$4:$O$56</definedName>
    <definedName name="電気" localSheetId="2" hidden="1">[217]見積比較!#REF!</definedName>
    <definedName name="電気" localSheetId="0" hidden="1">[83]見積比較!#REF!</definedName>
    <definedName name="電気" hidden="1">[83]見積比較!#REF!</definedName>
    <definedName name="電気２">#REF!</definedName>
    <definedName name="電気改修" localSheetId="0">#REF!</definedName>
    <definedName name="電気改修">#REF!</definedName>
    <definedName name="電気改修1" localSheetId="0">#REF!</definedName>
    <definedName name="電気改修1">#REF!</definedName>
    <definedName name="電気工事">[163]Sheet1!#REF!</definedName>
    <definedName name="電気時計" localSheetId="0">[92]電気４!#REF!</definedName>
    <definedName name="電気時計">[155]電気４!#REF!</definedName>
    <definedName name="電気錠">[12]設計書!$H$281</definedName>
    <definedName name="電気錠２">[12]設計書!$N$281</definedName>
    <definedName name="電気新築" localSheetId="0">#REF!</definedName>
    <definedName name="電気新築">#REF!</definedName>
    <definedName name="電気新築1" localSheetId="0">#REF!</definedName>
    <definedName name="電気新築1">#REF!</definedName>
    <definedName name="電気設備工事計" localSheetId="0">#REF!</definedName>
    <definedName name="電気設備工事計">#REF!</definedName>
    <definedName name="電気設備工事費計" localSheetId="0">#REF!</definedName>
    <definedName name="電気設備工事費計">#REF!</definedName>
    <definedName name="電工" localSheetId="0">#REF!</definedName>
    <definedName name="電工">#REF!</definedName>
    <definedName name="電工費" localSheetId="0">#REF!</definedName>
    <definedName name="電工費">#REF!</definedName>
    <definedName name="電新仮">[181]共通仮設費!$E$4:$G$25</definedName>
    <definedName name="電新諸">[181]諸経費!$I$4:$K$56</definedName>
    <definedName name="電線管">#REF!</definedName>
    <definedName name="電線管類">#REF!</definedName>
    <definedName name="電灯" localSheetId="0">#REF!</definedName>
    <definedName name="電灯">[12]設計書!$H$81</definedName>
    <definedName name="電灯２">[12]設計書!$N$81</definedName>
    <definedName name="電灯ｺﾝｾﾝﾄｋ">#REF!</definedName>
    <definedName name="電力外線計" localSheetId="0">#REF!</definedName>
    <definedName name="電力外線計">#REF!</definedName>
    <definedName name="電話" localSheetId="0">#REF!</definedName>
    <definedName name="電話">[12]設計書!$H$161</definedName>
    <definedName name="電話２">[12]設計書!$N$161</definedName>
    <definedName name="電話ｋ">#REF!</definedName>
    <definedName name="電話設備計" localSheetId="0">#REF!</definedName>
    <definedName name="電話設備計">#REF!</definedName>
    <definedName name="電話配管" localSheetId="0">[92]電気３!#REF!</definedName>
    <definedName name="電話配管">[155]電気３!#REF!</definedName>
    <definedName name="塗" localSheetId="0">#REF!</definedName>
    <definedName name="塗">#REF!</definedName>
    <definedName name="塗装" localSheetId="0">#REF!</definedName>
    <definedName name="塗装">#REF!</definedName>
    <definedName name="塗装･吹付">#REF!</definedName>
    <definedName name="塗装１" localSheetId="0">[148]細目!#REF!</definedName>
    <definedName name="塗装１">[148]細目!#REF!</definedName>
    <definedName name="塗装ｋ">[177]電気内訳1!#REF!</definedName>
    <definedName name="塗装工" localSheetId="0">#REF!</definedName>
    <definedName name="塗装工">#REF!</definedName>
    <definedName name="塗装工事" localSheetId="0">#REF!</definedName>
    <definedName name="塗装工事">#REF!</definedName>
    <definedName name="塗装費" localSheetId="0">#REF!</definedName>
    <definedName name="塗装費">#REF!</definedName>
    <definedName name="塗装費_2" localSheetId="0">#REF!</definedName>
    <definedName name="塗装費_2">#REF!</definedName>
    <definedName name="渡り廊下">[218]表紙!#REF!</definedName>
    <definedName name="土" localSheetId="0">#REF!</definedName>
    <definedName name="土">#REF!</definedName>
    <definedName name="土__工">#REF!</definedName>
    <definedName name="土一般管理費等率" localSheetId="0">#REF!</definedName>
    <definedName name="土一般管理費等率">'[20]#REF'!$B$86:$R$88</definedName>
    <definedName name="土基本共通仮設費率" localSheetId="0">#REF!</definedName>
    <definedName name="土基本共通仮設費率">'[20]#REF'!$B$74:$R$76</definedName>
    <definedName name="土現場管理費率" localSheetId="0">#REF!</definedName>
    <definedName name="土現場管理費率">'[20]#REF'!$B$80:$R$82</definedName>
    <definedName name="土工" localSheetId="0">#REF!</definedName>
    <definedName name="土工">#REF!</definedName>
    <definedName name="土工１" localSheetId="0">[148]細目!#REF!</definedName>
    <definedName name="土工１">[148]細目!#REF!</definedName>
    <definedName name="土工事">#REF!</definedName>
    <definedName name="土木一般世話役" localSheetId="0">#REF!</definedName>
    <definedName name="土木一般世話役">#REF!</definedName>
    <definedName name="土木世話役">#REF!</definedName>
    <definedName name="土量計算書">[193]表紙!#REF!</definedName>
    <definedName name="棟１">#REF!</definedName>
    <definedName name="棟２">#REF!</definedName>
    <definedName name="棟３">#REF!</definedName>
    <definedName name="棟４">#REF!</definedName>
    <definedName name="棟５">#REF!</definedName>
    <definedName name="統括安全管理者指名">#REF!</definedName>
    <definedName name="頭２" localSheetId="2" hidden="1">{#N/A,#N/A,FALSE,"Sheet16";#N/A,#N/A,FALSE,"Sheet16"}</definedName>
    <definedName name="頭２" localSheetId="0" hidden="1">{#N/A,#N/A,FALSE,"Sheet16";#N/A,#N/A,FALSE,"Sheet16"}</definedName>
    <definedName name="頭２" hidden="1">{#N/A,#N/A,FALSE,"Sheet16";#N/A,#N/A,FALSE,"Sheet16"}</definedName>
    <definedName name="頭5" localSheetId="2" hidden="1">{#N/A,#N/A,FALSE,"Sheet16";#N/A,#N/A,FALSE,"Sheet16"}</definedName>
    <definedName name="頭5" localSheetId="0" hidden="1">{#N/A,#N/A,FALSE,"Sheet16";#N/A,#N/A,FALSE,"Sheet16"}</definedName>
    <definedName name="頭5" hidden="1">{#N/A,#N/A,FALSE,"Sheet16";#N/A,#N/A,FALSE,"Sheet16"}</definedName>
    <definedName name="動力" localSheetId="0">#REF!</definedName>
    <definedName name="動力">[12]設計書!$H$141</definedName>
    <definedName name="動力２">[12]設計書!$N$141</definedName>
    <definedName name="動力制御盤Ｐ２" localSheetId="0">[208]動力制御盤!#REF!</definedName>
    <definedName name="動力制御盤Ｐ２">[208]動力制御盤!#REF!</definedName>
    <definedName name="動力設備計" localSheetId="0">#REF!</definedName>
    <definedName name="動力設備計">[79]細目!#REF!</definedName>
    <definedName name="道板" localSheetId="0">#REF!</definedName>
    <definedName name="道板">#REF!</definedName>
    <definedName name="特記建築改修">[219]設計書!#REF!</definedName>
    <definedName name="特殊">#REF!</definedName>
    <definedName name="特殊運転手" localSheetId="0">#REF!</definedName>
    <definedName name="特殊運転手">#REF!</definedName>
    <definedName name="特殊作業員" localSheetId="0">#REF!</definedName>
    <definedName name="特殊作業員">#REF!</definedName>
    <definedName name="特定機器一般">[66]減額算出!$I$26</definedName>
    <definedName name="特定機器改修">[66]減額算出!$I$55</definedName>
    <definedName name="特定工事" localSheetId="0">#REF!</definedName>
    <definedName name="特定工事">'[20]#REF'!$A$1:$U$37</definedName>
    <definedName name="特別仮設工事" localSheetId="2" hidden="1">{#N/A,#N/A,FALSE,"Sheet16";#N/A,#N/A,FALSE,"Sheet16"}</definedName>
    <definedName name="特別仮設工事" localSheetId="0" hidden="1">{#N/A,#N/A,FALSE,"Sheet16";#N/A,#N/A,FALSE,"Sheet16"}</definedName>
    <definedName name="特別仮設工事" hidden="1">{#N/A,#N/A,FALSE,"Sheet16";#N/A,#N/A,FALSE,"Sheet16"}</definedName>
    <definedName name="特別架設工事" localSheetId="2" hidden="1">{#N/A,#N/A,FALSE,"Sheet16";#N/A,#N/A,FALSE,"Sheet16"}</definedName>
    <definedName name="特別架設工事" localSheetId="0" hidden="1">{#N/A,#N/A,FALSE,"Sheet16";#N/A,#N/A,FALSE,"Sheet16"}</definedName>
    <definedName name="特別架設工事" hidden="1">{#N/A,#N/A,FALSE,"Sheet16";#N/A,#N/A,FALSE,"Sheet16"}</definedName>
    <definedName name="特別架設工事２" localSheetId="2" hidden="1">{#N/A,#N/A,FALSE,"Sheet16";#N/A,#N/A,FALSE,"Sheet16"}</definedName>
    <definedName name="特別架設工事２" localSheetId="0" hidden="1">{#N/A,#N/A,FALSE,"Sheet16";#N/A,#N/A,FALSE,"Sheet16"}</definedName>
    <definedName name="特別架設工事２" hidden="1">{#N/A,#N/A,FALSE,"Sheet16";#N/A,#N/A,FALSE,"Sheet16"}</definedName>
    <definedName name="読書">[174]設計書!#REF!</definedName>
    <definedName name="内_外_装">#REF!</definedName>
    <definedName name="内画面" localSheetId="0">#REF!</definedName>
    <definedName name="内画面">#REF!</definedName>
    <definedName name="内外装１" localSheetId="0">[148]細目!#REF!</definedName>
    <definedName name="内外装１">[148]細目!#REF!</definedName>
    <definedName name="内外装工事">#REF!</definedName>
    <definedName name="内記入" localSheetId="0">#REF!</definedName>
    <definedName name="内記入">#REF!</definedName>
    <definedName name="内作成" localSheetId="0">#REF!</definedName>
    <definedName name="内作成">#REF!</definedName>
    <definedName name="内作成2" localSheetId="0">#REF!</definedName>
    <definedName name="内作成2">#REF!</definedName>
    <definedName name="内終了" localSheetId="0">#REF!</definedName>
    <definedName name="内終了">#REF!</definedName>
    <definedName name="内接続" localSheetId="0">#REF!</definedName>
    <definedName name="内接続">#REF!</definedName>
    <definedName name="内装1" localSheetId="0">#REF!</definedName>
    <definedName name="内装1">'[20]#REF'!$T$38</definedName>
    <definedName name="内装2" localSheetId="0">#REF!</definedName>
    <definedName name="内装2">'[20]#REF'!$U$38</definedName>
    <definedName name="内装工" localSheetId="0">#REF!</definedName>
    <definedName name="内装工">#REF!</definedName>
    <definedName name="内訳" localSheetId="0">[220]内訳書!#REF!</definedName>
    <definedName name="内訳">[220]内訳書!#REF!</definedName>
    <definedName name="内訳2" localSheetId="0">[221]内訳!#REF!</definedName>
    <definedName name="内訳2">[222]内訳!#REF!</definedName>
    <definedName name="内訳６" localSheetId="0">#REF!</definedName>
    <definedName name="内訳６">'[20]#REF'!$38:$40</definedName>
    <definedName name="内訳書" localSheetId="0">[223]別紙内訳!#REF!</definedName>
    <definedName name="内訳書">[223]別紙内訳!#REF!</definedName>
    <definedName name="内訳書コピー">#N/A</definedName>
    <definedName name="内訳範囲" localSheetId="0">#REF!</definedName>
    <definedName name="内訳範囲">#REF!</definedName>
    <definedName name="内容">[133]代価表!$D$1:$D$65536</definedName>
    <definedName name="二階単価">[224]単価!$E$36</definedName>
    <definedName name="日_付" localSheetId="0">#REF!</definedName>
    <definedName name="日_付">'[20]#REF'!$AX$6</definedName>
    <definedName name="入力" localSheetId="0">#REF!</definedName>
    <definedName name="入力">#REF!</definedName>
    <definedName name="入力1">#REF!,#REF!,#REF!,#REF!,#REF!,#REF!,#REF!,#REF!,#REF!,#REF!,#REF!,#REF!,#REF!,#REF!,#REF!</definedName>
    <definedName name="入力2">#REF!,#REF!,#REF!,#REF!,#REF!,#REF!,#REF!,#REF!,#REF!,#REF!,#REF!,#REF!,#REF!,#REF!,#REF!,#REF!</definedName>
    <definedName name="入力3">#REF!,#REF!,#REF!,#REF!,#REF!,#REF!,#REF!,#REF!,#REF!,#REF!,#REF!,#REF!,#REF!,#REF!,#REF!</definedName>
    <definedName name="入力4">#N/A</definedName>
    <definedName name="入力画面4">#N/A</definedName>
    <definedName name="波板1" localSheetId="0">#REF!</definedName>
    <definedName name="波板1">'[20]#REF'!$T$24</definedName>
    <definedName name="波板2" localSheetId="0">#REF!</definedName>
    <definedName name="波板2">'[20]#REF'!$U$24</definedName>
    <definedName name="廃材処分費">#REF!</definedName>
    <definedName name="排煙防火戸等設備計" localSheetId="0">#REF!</definedName>
    <definedName name="排煙防火戸等設備計">#REF!</definedName>
    <definedName name="排水" localSheetId="0">'[176]内訳書（電気）'!#REF!</definedName>
    <definedName name="排水">'[176]内訳書（電気）'!#REF!</definedName>
    <definedName name="配管">#REF!</definedName>
    <definedName name="配管工" localSheetId="0">#REF!</definedName>
    <definedName name="配管工">#REF!</definedName>
    <definedName name="配管撤去">'[225]単価根拠表(設備)'!#REF!</definedName>
    <definedName name="配線ダクト見積" localSheetId="0">#REF!</definedName>
    <definedName name="配線ダクト見積">#REF!</definedName>
    <definedName name="配電">[12]設計書!$H$361</definedName>
    <definedName name="配電２">[12]設計書!$N$361</definedName>
    <definedName name="剥離剤">#REF!</definedName>
    <definedName name="八戸北2_PAC">#REF!</definedName>
    <definedName name="発">#REF!</definedName>
    <definedName name="発生材" localSheetId="0">[201]細目内訳!#REF!</definedName>
    <definedName name="発生材">[201]細目内訳!#REF!</definedName>
    <definedName name="搬入">#REF!</definedName>
    <definedName name="搬入費" localSheetId="0">#REF!</definedName>
    <definedName name="搬入費">#REF!</definedName>
    <definedName name="板金">#REF!</definedName>
    <definedName name="板金工" localSheetId="0">#REF!</definedName>
    <definedName name="板金工">#REF!</definedName>
    <definedName name="範囲名" localSheetId="0">#REF!</definedName>
    <definedName name="範囲名">#REF!</definedName>
    <definedName name="番号" localSheetId="0">#REF!</definedName>
    <definedName name="番号">[133]代価表!$B$1:$B$65536</definedName>
    <definedName name="盤工数" localSheetId="0">[226]原本!#REF!</definedName>
    <definedName name="盤工数">[226]原本!#REF!</definedName>
    <definedName name="比較">#REF!</definedName>
    <definedName name="比較表" localSheetId="0">[227]VE!#REF!</definedName>
    <definedName name="比較表">[153]VE!#REF!</definedName>
    <definedName name="比率A" localSheetId="0">#REF!</definedName>
    <definedName name="比率A">#REF!</definedName>
    <definedName name="比率A_2" localSheetId="0">#REF!</definedName>
    <definedName name="比率A_2">#REF!</definedName>
    <definedName name="比率表">[20]比率表現!$A$1:$H$110</definedName>
    <definedName name="費">'[228]代価表 '!$Z$6</definedName>
    <definedName name="費費">'[229]代価表 '!$Z$6</definedName>
    <definedName name="避雷針" localSheetId="0">#REF!</definedName>
    <definedName name="避雷針">#REF!</definedName>
    <definedName name="避雷設備" localSheetId="0">#REF!</definedName>
    <definedName name="避雷設備">#REF!</definedName>
    <definedName name="避雷設備__計" localSheetId="0">#REF!</definedName>
    <definedName name="避雷設備__計">#REF!</definedName>
    <definedName name="避雷設備計" localSheetId="0">#REF!</definedName>
    <definedName name="避雷設備計">#REF!</definedName>
    <definedName name="非常照明">[12]設計書!$H$101</definedName>
    <definedName name="非常照明２">[12]設計書!$N$101</definedName>
    <definedName name="非常放送" localSheetId="0">#REF!</definedName>
    <definedName name="非常放送">#REF!</definedName>
    <definedName name="飛揚し１" localSheetId="0">#REF!</definedName>
    <definedName name="飛揚し１">'[20]#REF'!$AF$4</definedName>
    <definedName name="備考">[133]代価表!$H$1:$H$65536</definedName>
    <definedName name="備考２">[133]代価表!$I$1:$I$65536</definedName>
    <definedName name="備考抜きＥ">'[188]設計書(電気)金入り'!$M$142:$O$171,'[188]設計書(電気)金入り'!$M$178:$O$207,'[188]設計書(電気)金入り'!$M$212:$O$241,'[188]設計書(電気)金入り'!$M$248:$O$277,'[188]設計書(電気)金入り'!$M$282:$O$311,'[188]設計書(電気)金入り'!$M$318:$O$347,'[188]設計書(電気)金入り'!$M$352:$O$381,'[188]設計書(電気)金入り'!$M$388:$O$417,'[188]設計書(電気)金入り'!$M$422:$O$451,'[188]設計書(電気)金入り'!$M$458:$O$487,'[188]設計書(電気)金入り'!$M$492:$O$521,'[188]設計書(電気)金入り'!$M$528:$O$557,'[188]設計書(電気)金入り'!$M$562:$O$591</definedName>
    <definedName name="備考抜きＭ">'[188]設計書(機械)金入り'!$M$142:$O$171,'[188]設計書(機械)金入り'!$M$178:$O$207,'[188]設計書(機械)金入り'!$M$212:$O$241,'[188]設計書(機械)金入り'!$M$248:$O$277,'[188]設計書(機械)金入り'!$M$282:$O$311,'[188]設計書(機械)金入り'!$M$318:$O$347,'[188]設計書(機械)金入り'!$M$352:$O$381,'[188]設計書(機械)金入り'!$M$388:$O$417,'[188]設計書(機械)金入り'!$M$422:$O$451,'[188]設計書(機械)金入り'!$M$458:$O$487,'[188]設計書(機械)金入り'!$M$492:$O$521,'[188]設計書(機械)金入り'!$M$528:$O$557,'[188]設計書(機械)金入り'!$M$562:$O$591,'[188]設計書(機械)金入り'!$M$598:$O$627,'[188]設計書(機械)金入り'!$M$632:$O$661</definedName>
    <definedName name="備品1" localSheetId="0">#REF!</definedName>
    <definedName name="備品1">'[20]#REF'!$T$46</definedName>
    <definedName name="備品2" localSheetId="0">#REF!</definedName>
    <definedName name="備品2">'[20]#REF'!$U$46</definedName>
    <definedName name="表" localSheetId="0">#REF!</definedName>
    <definedName name="表">'[20]#REF'!$H$7:$BN$263</definedName>
    <definedName name="表紙" localSheetId="0">#REF!</definedName>
    <definedName name="表紙">#REF!</definedName>
    <definedName name="表紙１">#REF!</definedName>
    <definedName name="表紙２">#REF!</definedName>
    <definedName name="表紙END" localSheetId="0">[148]細目!#REF!</definedName>
    <definedName name="表紙END">[148]細目!#REF!</definedName>
    <definedName name="表示" localSheetId="0">#REF!</definedName>
    <definedName name="表示">#REF!</definedName>
    <definedName name="病床パネル見積" localSheetId="0">#REF!</definedName>
    <definedName name="病床パネル見積">#REF!</definedName>
    <definedName name="病床ﾕﾆｯﾄ見積" localSheetId="0">#REF!</definedName>
    <definedName name="病床ﾕﾆｯﾄ見積">#REF!</definedName>
    <definedName name="不用土" localSheetId="0">[201]細目内訳!#REF!</definedName>
    <definedName name="不用土">[201]細目内訳!#REF!</definedName>
    <definedName name="付加仮設" localSheetId="0">#REF!</definedName>
    <definedName name="付加仮設">#REF!</definedName>
    <definedName name="付加根拠" localSheetId="0">#REF!</definedName>
    <definedName name="付加根拠">#REF!</definedName>
    <definedName name="付属品率" localSheetId="0">#REF!</definedName>
    <definedName name="付属品率">#REF!</definedName>
    <definedName name="付属品率_2" localSheetId="0">#REF!</definedName>
    <definedName name="付属品率_2">#REF!</definedName>
    <definedName name="敷設方法" localSheetId="0">#REF!</definedName>
    <definedName name="敷設方法">#REF!</definedName>
    <definedName name="敷設方法２" localSheetId="0">#REF!</definedName>
    <definedName name="敷設方法２">#REF!</definedName>
    <definedName name="敷設方法３" localSheetId="0">#REF!</definedName>
    <definedName name="敷設方法３">#REF!</definedName>
    <definedName name="普通">#REF!</definedName>
    <definedName name="普通S">#REF!</definedName>
    <definedName name="普通ｾﾒﾝﾄ">#REF!</definedName>
    <definedName name="普通ｾﾒﾝﾄ_1000">#REF!</definedName>
    <definedName name="普通ｾﾒﾝﾄ50未満">#REF!</definedName>
    <definedName name="普通型枠">"$#REF!.$#REF!$#REF!"</definedName>
    <definedName name="普通型枠_4">"$#REF!.$#REF!$#REF!"</definedName>
    <definedName name="普通型枠_8">"$#REF!.$#REF!$#REF!"</definedName>
    <definedName name="普通作業員" localSheetId="0">#REF!</definedName>
    <definedName name="普通作業員">#REF!</definedName>
    <definedName name="普通船員" localSheetId="0">#REF!</definedName>
    <definedName name="普通船員">#REF!</definedName>
    <definedName name="負担金">[174]設計書!#REF!</definedName>
    <definedName name="部位" localSheetId="0">#REF!</definedName>
    <definedName name="部位">#REF!</definedName>
    <definedName name="部分印刷" localSheetId="0">[122]表紙!#REF!</definedName>
    <definedName name="部分印刷">[95]表紙!#REF!</definedName>
    <definedName name="部分印刷０２">#REF!</definedName>
    <definedName name="部枚" localSheetId="0">[2]建築!#REF!</definedName>
    <definedName name="部枚">[16]建築!#REF!</definedName>
    <definedName name="部門TBL" localSheetId="0">#REF!</definedName>
    <definedName name="部門TBL">'[20]#REF'!$A$62:$B$69</definedName>
    <definedName name="副単">#REF!</definedName>
    <definedName name="福祉会館">#REF!</definedName>
    <definedName name="複合" localSheetId="0" hidden="1">{#N/A,#N/A,FALSE,"明細01"}</definedName>
    <definedName name="複合" hidden="1">{#N/A,#N/A,FALSE,"明細01"}</definedName>
    <definedName name="複合1" localSheetId="0">#REF!</definedName>
    <definedName name="複合1">'[20]#REF'!$T$28</definedName>
    <definedName name="複合2" localSheetId="0">#REF!</definedName>
    <definedName name="複合2">'[20]#REF'!$U$28</definedName>
    <definedName name="複合工費">#REF!</definedName>
    <definedName name="複合単価">#REF!</definedName>
    <definedName name="複合単価_001" localSheetId="0">#REF!</definedName>
    <definedName name="複合単価_001">#REF!</definedName>
    <definedName name="複合単価_001_2" localSheetId="0">#REF!</definedName>
    <definedName name="複合単価_001_2">#REF!</definedName>
    <definedName name="複合単価_002" localSheetId="0">#REF!</definedName>
    <definedName name="複合単価_002">#REF!</definedName>
    <definedName name="複合単価_002_2" localSheetId="0">#REF!</definedName>
    <definedName name="複合単価_002_2">#REF!</definedName>
    <definedName name="複合単価_003" localSheetId="0">#REF!</definedName>
    <definedName name="複合単価_003">#REF!</definedName>
    <definedName name="複合単価_003_2" localSheetId="0">#REF!</definedName>
    <definedName name="複合単価_003_2">#REF!</definedName>
    <definedName name="複合単価_004" localSheetId="0">#REF!</definedName>
    <definedName name="複合単価_004">#REF!</definedName>
    <definedName name="複合単価_004_2" localSheetId="0">#REF!</definedName>
    <definedName name="複合単価_004_2">#REF!</definedName>
    <definedName name="複合単価_005" localSheetId="0">#REF!</definedName>
    <definedName name="複合単価_005">#REF!</definedName>
    <definedName name="複合単価_005_2" localSheetId="0">#REF!</definedName>
    <definedName name="複合単価_005_2">#REF!</definedName>
    <definedName name="複合単価_006" localSheetId="0">#REF!</definedName>
    <definedName name="複合単価_006">#REF!</definedName>
    <definedName name="複合単価_006_2" localSheetId="0">#REF!</definedName>
    <definedName name="複合単価_006_2">#REF!</definedName>
    <definedName name="複合単価_007" localSheetId="0">#REF!</definedName>
    <definedName name="複合単価_007">#REF!</definedName>
    <definedName name="複合単価_007_2" localSheetId="0">#REF!</definedName>
    <definedName name="複合単価_007_2">#REF!</definedName>
    <definedName name="複合単価_008" localSheetId="0">#REF!</definedName>
    <definedName name="複合単価_008">#REF!</definedName>
    <definedName name="複合単価_008_2" localSheetId="0">#REF!</definedName>
    <definedName name="複合単価_008_2">#REF!</definedName>
    <definedName name="複合単価_009" localSheetId="0">#REF!</definedName>
    <definedName name="複合単価_009">#REF!</definedName>
    <definedName name="複合単価_009_2" localSheetId="0">#REF!</definedName>
    <definedName name="複合単価_009_2">#REF!</definedName>
    <definedName name="複合単価_010" localSheetId="0">#REF!</definedName>
    <definedName name="複合単価_010">#REF!</definedName>
    <definedName name="複合単価_010_2" localSheetId="0">#REF!</definedName>
    <definedName name="複合単価_010_2">#REF!</definedName>
    <definedName name="複合単価_011" localSheetId="0">#REF!</definedName>
    <definedName name="複合単価_011">#REF!</definedName>
    <definedName name="複合単価_011_2" localSheetId="0">#REF!</definedName>
    <definedName name="複合単価_011_2">#REF!</definedName>
    <definedName name="複合単価_012" localSheetId="0">#REF!</definedName>
    <definedName name="複合単価_012">#REF!</definedName>
    <definedName name="複合単価_012_2" localSheetId="0">#REF!</definedName>
    <definedName name="複合単価_012_2">#REF!</definedName>
    <definedName name="複合単価_013" localSheetId="0">#REF!</definedName>
    <definedName name="複合単価_013">#REF!</definedName>
    <definedName name="複合単価_013_2" localSheetId="0">#REF!</definedName>
    <definedName name="複合単価_013_2">#REF!</definedName>
    <definedName name="複合単価_014" localSheetId="0">#REF!</definedName>
    <definedName name="複合単価_014">#REF!</definedName>
    <definedName name="複合単価_014_2" localSheetId="0">#REF!</definedName>
    <definedName name="複合単価_014_2">#REF!</definedName>
    <definedName name="複合単価_015" localSheetId="0">#REF!</definedName>
    <definedName name="複合単価_015">#REF!</definedName>
    <definedName name="複合単価_015_2" localSheetId="0">#REF!</definedName>
    <definedName name="複合単価_015_2">#REF!</definedName>
    <definedName name="複合単価_016" localSheetId="0">#REF!</definedName>
    <definedName name="複合単価_016">#REF!</definedName>
    <definedName name="複合単価_016_2" localSheetId="0">#REF!</definedName>
    <definedName name="複合単価_016_2">#REF!</definedName>
    <definedName name="複合単価_017" localSheetId="0">#REF!</definedName>
    <definedName name="複合単価_017">#REF!</definedName>
    <definedName name="複合単価_017_2" localSheetId="0">#REF!</definedName>
    <definedName name="複合単価_017_2">#REF!</definedName>
    <definedName name="複合単価_018" localSheetId="0">#REF!</definedName>
    <definedName name="複合単価_018">#REF!</definedName>
    <definedName name="複合単価_018_2" localSheetId="0">#REF!</definedName>
    <definedName name="複合単価_018_2">#REF!</definedName>
    <definedName name="複合単価_019" localSheetId="0">#REF!</definedName>
    <definedName name="複合単価_019">#REF!</definedName>
    <definedName name="複合単価_019_2" localSheetId="0">#REF!</definedName>
    <definedName name="複合単価_019_2">#REF!</definedName>
    <definedName name="複合単価_020" localSheetId="0">#REF!</definedName>
    <definedName name="複合単価_020">#REF!</definedName>
    <definedName name="複合単価_020_2" localSheetId="0">#REF!</definedName>
    <definedName name="複合単価_020_2">#REF!</definedName>
    <definedName name="複合単価_021" localSheetId="0">#REF!</definedName>
    <definedName name="複合単価_021">#REF!</definedName>
    <definedName name="複合単価_021_2" localSheetId="0">#REF!</definedName>
    <definedName name="複合単価_021_2">#REF!</definedName>
    <definedName name="複合単価_022" localSheetId="0">#REF!</definedName>
    <definedName name="複合単価_022">#REF!</definedName>
    <definedName name="複合単価_022_2" localSheetId="0">#REF!</definedName>
    <definedName name="複合単価_022_2">#REF!</definedName>
    <definedName name="複合単価_023" localSheetId="0">#REF!</definedName>
    <definedName name="複合単価_023">#REF!</definedName>
    <definedName name="複合単価_023_2" localSheetId="0">#REF!</definedName>
    <definedName name="複合単価_023_2">#REF!</definedName>
    <definedName name="複合単価_024" localSheetId="0">#REF!</definedName>
    <definedName name="複合単価_024">#REF!</definedName>
    <definedName name="複合単価_024_2" localSheetId="0">#REF!</definedName>
    <definedName name="複合単価_024_2">#REF!</definedName>
    <definedName name="複合単価_025" localSheetId="0">#REF!</definedName>
    <definedName name="複合単価_025">#REF!</definedName>
    <definedName name="複合単価_025_2" localSheetId="0">#REF!</definedName>
    <definedName name="複合単価_025_2">#REF!</definedName>
    <definedName name="複合単価_026" localSheetId="0">#REF!</definedName>
    <definedName name="複合単価_026">#REF!</definedName>
    <definedName name="複合単価_026_2" localSheetId="0">#REF!</definedName>
    <definedName name="複合単価_026_2">#REF!</definedName>
    <definedName name="複合単価_027" localSheetId="0">#REF!</definedName>
    <definedName name="複合単価_027">#REF!</definedName>
    <definedName name="複合単価_027_2" localSheetId="0">#REF!</definedName>
    <definedName name="複合単価_027_2">#REF!</definedName>
    <definedName name="複合単価_028" localSheetId="0">#REF!</definedName>
    <definedName name="複合単価_028">#REF!</definedName>
    <definedName name="複合単価_028_2" localSheetId="0">#REF!</definedName>
    <definedName name="複合単価_028_2">#REF!</definedName>
    <definedName name="複合単価_029" localSheetId="0">#REF!</definedName>
    <definedName name="複合単価_029">#REF!</definedName>
    <definedName name="複合単価_029_2" localSheetId="0">#REF!</definedName>
    <definedName name="複合単価_029_2">#REF!</definedName>
    <definedName name="複合単価_030" localSheetId="0">#REF!</definedName>
    <definedName name="複合単価_030">#REF!</definedName>
    <definedName name="複合単価_030_2" localSheetId="0">#REF!</definedName>
    <definedName name="複合単価_030_2">#REF!</definedName>
    <definedName name="複合単価_031" localSheetId="0">#REF!</definedName>
    <definedName name="複合単価_031">#REF!</definedName>
    <definedName name="複合単価_031_2" localSheetId="0">#REF!</definedName>
    <definedName name="複合単価_031_2">#REF!</definedName>
    <definedName name="複合単価_032" localSheetId="0">#REF!</definedName>
    <definedName name="複合単価_032">#REF!</definedName>
    <definedName name="複合単価_032_2" localSheetId="0">#REF!</definedName>
    <definedName name="複合単価_032_2">#REF!</definedName>
    <definedName name="複合単価_033" localSheetId="0">#REF!</definedName>
    <definedName name="複合単価_033">#REF!</definedName>
    <definedName name="複合単価_033_2" localSheetId="0">#REF!</definedName>
    <definedName name="複合単価_033_2">#REF!</definedName>
    <definedName name="複合単価_034" localSheetId="0">#REF!</definedName>
    <definedName name="複合単価_034">#REF!</definedName>
    <definedName name="複合単価_034_2" localSheetId="0">#REF!</definedName>
    <definedName name="複合単価_034_2">#REF!</definedName>
    <definedName name="複合単価_035" localSheetId="0">#REF!</definedName>
    <definedName name="複合単価_035">#REF!</definedName>
    <definedName name="複合単価_035_2" localSheetId="0">#REF!</definedName>
    <definedName name="複合単価_035_2">#REF!</definedName>
    <definedName name="複合単価_036" localSheetId="0">#REF!</definedName>
    <definedName name="複合単価_036">#REF!</definedName>
    <definedName name="複合単価_036_2" localSheetId="0">#REF!</definedName>
    <definedName name="複合単価_036_2">#REF!</definedName>
    <definedName name="複合単価_037" localSheetId="0">#REF!</definedName>
    <definedName name="複合単価_037">#REF!</definedName>
    <definedName name="複合単価_037_2" localSheetId="0">#REF!</definedName>
    <definedName name="複合単価_037_2">#REF!</definedName>
    <definedName name="複合単価_038" localSheetId="0">#REF!</definedName>
    <definedName name="複合単価_038">#REF!</definedName>
    <definedName name="複合単価_038_2" localSheetId="0">#REF!</definedName>
    <definedName name="複合単価_038_2">#REF!</definedName>
    <definedName name="複合単価_039" localSheetId="0">#REF!</definedName>
    <definedName name="複合単価_039">#REF!</definedName>
    <definedName name="複合単価_039_2" localSheetId="0">#REF!</definedName>
    <definedName name="複合単価_039_2">#REF!</definedName>
    <definedName name="複合単価_040" localSheetId="0">#REF!</definedName>
    <definedName name="複合単価_040">#REF!</definedName>
    <definedName name="複合単価_040_2" localSheetId="0">#REF!</definedName>
    <definedName name="複合単価_040_2">#REF!</definedName>
    <definedName name="複合単価_041" localSheetId="0">#REF!</definedName>
    <definedName name="複合単価_041">#REF!</definedName>
    <definedName name="複合単価_041_2" localSheetId="0">#REF!</definedName>
    <definedName name="複合単価_041_2">#REF!</definedName>
    <definedName name="複合単価_042" localSheetId="0">#REF!</definedName>
    <definedName name="複合単価_042">#REF!</definedName>
    <definedName name="複合単価_043" localSheetId="0">#REF!</definedName>
    <definedName name="複合単価_043">#REF!</definedName>
    <definedName name="複合単価_043_2" localSheetId="0">#REF!</definedName>
    <definedName name="複合単価_043_2">#REF!</definedName>
    <definedName name="複合単価_044" localSheetId="0">#REF!</definedName>
    <definedName name="複合単価_044">#REF!</definedName>
    <definedName name="複合単価_044_2" localSheetId="0">#REF!</definedName>
    <definedName name="複合単価_044_2">#REF!</definedName>
    <definedName name="複合単価_045" localSheetId="0">#REF!</definedName>
    <definedName name="複合単価_045">#REF!</definedName>
    <definedName name="複合単価_045_2" localSheetId="0">#REF!</definedName>
    <definedName name="複合単価_045_2">#REF!</definedName>
    <definedName name="複合単価_046" localSheetId="0">#REF!</definedName>
    <definedName name="複合単価_046">#REF!</definedName>
    <definedName name="複合単価_046_2" localSheetId="0">#REF!</definedName>
    <definedName name="複合単価_046_2">#REF!</definedName>
    <definedName name="複合単価_047" localSheetId="0">#REF!</definedName>
    <definedName name="複合単価_047">#REF!</definedName>
    <definedName name="複合単価_048" localSheetId="0">#REF!</definedName>
    <definedName name="複合単価_048">#REF!</definedName>
    <definedName name="複合単価_048_2" localSheetId="0">#REF!</definedName>
    <definedName name="複合単価_048_2">#REF!</definedName>
    <definedName name="複合単価_049" localSheetId="0">#REF!</definedName>
    <definedName name="複合単価_049">#REF!</definedName>
    <definedName name="複合単価_049_2" localSheetId="0">#REF!</definedName>
    <definedName name="複合単価_049_2">#REF!</definedName>
    <definedName name="複合単価_050" localSheetId="0">#REF!</definedName>
    <definedName name="複合単価_050">#REF!</definedName>
    <definedName name="複合単価_050_2" localSheetId="0">#REF!</definedName>
    <definedName name="複合単価_050_2">#REF!</definedName>
    <definedName name="複合単価_051" localSheetId="0">#REF!</definedName>
    <definedName name="複合単価_051">#REF!</definedName>
    <definedName name="複合単価_051_2" localSheetId="0">#REF!</definedName>
    <definedName name="複合単価_051_2">#REF!</definedName>
    <definedName name="複合単価_052" localSheetId="0">#REF!</definedName>
    <definedName name="複合単価_052">#REF!</definedName>
    <definedName name="複合単価_052_2" localSheetId="0">#REF!</definedName>
    <definedName name="複合単価_052_2">#REF!</definedName>
    <definedName name="複合単価＿200" localSheetId="0">#REF!</definedName>
    <definedName name="複合単価＿200">#REF!</definedName>
    <definedName name="複合単価表">#REF!</definedName>
    <definedName name="複写範囲" localSheetId="0">#REF!</definedName>
    <definedName name="複写範囲">#REF!</definedName>
    <definedName name="物価" localSheetId="0">#REF!</definedName>
    <definedName name="物価">#REF!</definedName>
    <definedName name="分電盤見積" localSheetId="0">#REF!</definedName>
    <definedName name="分電盤見積">#REF!</definedName>
    <definedName name="頁指定1" localSheetId="0">#REF!</definedName>
    <definedName name="頁指定1">#REF!</definedName>
    <definedName name="頁指定2" localSheetId="0">#REF!</definedName>
    <definedName name="頁指定2">#REF!</definedName>
    <definedName name="頁枚数" localSheetId="0">[122]表紙!#REF!</definedName>
    <definedName name="頁枚数">[95]表紙!#REF!</definedName>
    <definedName name="別A701耐震補強土工事" localSheetId="0">#REF!</definedName>
    <definedName name="別A701耐震補強土工事">#REF!</definedName>
    <definedName name="別A702基礎補強" localSheetId="0">#REF!</definedName>
    <definedName name="別A702基礎補強">#REF!</definedName>
    <definedName name="別A703基礎補強" localSheetId="0">#REF!</definedName>
    <definedName name="別A703基礎補強">#REF!</definedName>
    <definedName name="別A704基礎補強" localSheetId="0">#REF!</definedName>
    <definedName name="別A704基礎補強">#REF!</definedName>
    <definedName name="別A705基礎補強" localSheetId="0">#REF!</definedName>
    <definedName name="別A705基礎補強">#REF!</definedName>
    <definedName name="別A706基礎補強" localSheetId="0">#REF!</definedName>
    <definedName name="別A706基礎補強">#REF!</definedName>
    <definedName name="別A707基礎補強" localSheetId="0">#REF!</definedName>
    <definedName name="別A707基礎補強">#REF!</definedName>
    <definedName name="別A708基礎補強" localSheetId="0">#REF!</definedName>
    <definedName name="別A708基礎補強">#REF!</definedName>
    <definedName name="別A709基礎補強" localSheetId="0">#REF!</definedName>
    <definedName name="別A709基礎補強">#REF!</definedName>
    <definedName name="別A710基礎補強" localSheetId="0">#REF!</definedName>
    <definedName name="別A710基礎補強">#REF!</definedName>
    <definedName name="別A711基礎補強" localSheetId="0">#REF!</definedName>
    <definedName name="別A711基礎補強">#REF!</definedName>
    <definedName name="別A712基礎補強" localSheetId="0">#REF!</definedName>
    <definedName name="別A712基礎補強">#REF!</definedName>
    <definedName name="別A713基礎補強" localSheetId="0">#REF!</definedName>
    <definedName name="別A713基礎補強">#REF!</definedName>
    <definedName name="別A714壁増打補強" localSheetId="0">#REF!</definedName>
    <definedName name="別A714壁増打補強">#REF!</definedName>
    <definedName name="別A715壁増打補強" localSheetId="0">#REF!</definedName>
    <definedName name="別A715壁増打補強">#REF!</definedName>
    <definedName name="別A716壁増打補強" localSheetId="0">#REF!</definedName>
    <definedName name="別A716壁増打補強">#REF!</definedName>
    <definedName name="別A717壁増打補強" localSheetId="0">#REF!</definedName>
    <definedName name="別A717壁増打補強">#REF!</definedName>
    <definedName name="別A718壁増打補強" localSheetId="0">#REF!</definedName>
    <definedName name="別A718壁増打補強">#REF!</definedName>
    <definedName name="別A719壁増打補強" localSheetId="0">#REF!</definedName>
    <definedName name="別A719壁増打補強">#REF!</definedName>
    <definedName name="別A720壁増打補強" localSheetId="0">#REF!</definedName>
    <definedName name="別A720壁増打補強">#REF!</definedName>
    <definedName name="別A721壁増打補強" localSheetId="0">#REF!</definedName>
    <definedName name="別A721壁増打補強">#REF!</definedName>
    <definedName name="別A722壁増打補強" localSheetId="0">#REF!</definedName>
    <definedName name="別A722壁増打補強">#REF!</definedName>
    <definedName name="別A723壁増打補強" localSheetId="0">#REF!</definedName>
    <definedName name="別A723壁増打補強">#REF!</definedName>
    <definedName name="別A724壁増打補強" localSheetId="0">#REF!</definedName>
    <definedName name="別A724壁増打補強">#REF!</definedName>
    <definedName name="別A725壁開口塞改修" localSheetId="0">#REF!</definedName>
    <definedName name="別A725壁開口塞改修">#REF!</definedName>
    <definedName name="別A726壁開口塞改修" localSheetId="0">#REF!</definedName>
    <definedName name="別A726壁開口塞改修">#REF!</definedName>
    <definedName name="別A727壁開口塞改修" localSheetId="0">#REF!</definedName>
    <definedName name="別A727壁開口塞改修">#REF!</definedName>
    <definedName name="別A728壁開口塞改修" localSheetId="0">#REF!</definedName>
    <definedName name="別A728壁開口塞改修">#REF!</definedName>
    <definedName name="別A729壁開口塞改修" localSheetId="0">#REF!</definedName>
    <definedName name="別A729壁開口塞改修">#REF!</definedName>
    <definedName name="別A730壁開口新設改修" localSheetId="0">#REF!</definedName>
    <definedName name="別A730壁開口新設改修">#REF!</definedName>
    <definedName name="別A731壁開口新設改修" localSheetId="0">#REF!</definedName>
    <definedName name="別A731壁開口新設改修">#REF!</definedName>
    <definedName name="別A732壁開口拡大改修" localSheetId="0">#REF!</definedName>
    <definedName name="別A732壁開口拡大改修">#REF!</definedName>
    <definedName name="別A733壁開口拡大改修" localSheetId="0">#REF!</definedName>
    <definedName name="別A733壁開口拡大改修">#REF!</definedName>
    <definedName name="別A734壁開口拡大改修" localSheetId="0">#REF!</definedName>
    <definedName name="別A734壁開口拡大改修">#REF!</definedName>
    <definedName name="別A735雑壁改修" localSheetId="0">#REF!</definedName>
    <definedName name="別A735雑壁改修">#REF!</definedName>
    <definedName name="別A736雑壁改修" localSheetId="0">#REF!</definedName>
    <definedName name="別A736雑壁改修">#REF!</definedName>
    <definedName name="別A737雑壁改修" localSheetId="0">#REF!</definedName>
    <definedName name="別A737雑壁改修">#REF!</definedName>
    <definedName name="別A738雑壁改修" localSheetId="0">#REF!</definedName>
    <definedName name="別A738雑壁改修">#REF!</definedName>
    <definedName name="別A739雑床改修" localSheetId="0">#REF!</definedName>
    <definedName name="別A739雑床改修">#REF!</definedName>
    <definedName name="別A740雑床改修" localSheetId="0">#REF!</definedName>
    <definedName name="別A740雑床改修">#REF!</definedName>
    <definedName name="別A741雑床改修" localSheetId="0">#REF!</definedName>
    <definedName name="別A741雑床改修">#REF!</definedName>
    <definedName name="別A742雑床改修" localSheetId="0">#REF!</definedName>
    <definedName name="別A742雑床改修">#REF!</definedName>
    <definedName name="別A743鉄骨筋違補強" localSheetId="0">#REF!</definedName>
    <definedName name="別A743鉄骨筋違補強">#REF!</definedName>
    <definedName name="別A744鉄骨筋違補強" localSheetId="0">#REF!</definedName>
    <definedName name="別A744鉄骨筋違補強">#REF!</definedName>
    <definedName name="別A745鉄骨筋違補強" localSheetId="0">#REF!</definedName>
    <definedName name="別A745鉄骨筋違補強">#REF!</definedName>
    <definedName name="別A746鉄骨筋違補強" localSheetId="0">#REF!</definedName>
    <definedName name="別A746鉄骨筋違補強">#REF!</definedName>
    <definedName name="別A747鉄骨筋違補強" localSheetId="0">#REF!</definedName>
    <definedName name="別A747鉄骨筋違補強">#REF!</definedName>
    <definedName name="別A748鉄骨筋違補強" localSheetId="0">#REF!</definedName>
    <definedName name="別A748鉄骨筋違補強">#REF!</definedName>
    <definedName name="別A749鉄骨筋違補強" localSheetId="0">#REF!</definedName>
    <definedName name="別A749鉄骨筋違補強">#REF!</definedName>
    <definedName name="別A750鉄骨筋違補強" localSheetId="0">#REF!</definedName>
    <definedName name="別A750鉄骨筋違補強">#REF!</definedName>
    <definedName name="別A751鉄骨筋違補強" localSheetId="0">#REF!</definedName>
    <definedName name="別A751鉄骨筋違補強">#REF!</definedName>
    <definedName name="別A752鉄骨筋違補強" localSheetId="0">#REF!</definedName>
    <definedName name="別A752鉄骨筋違補強">#REF!</definedName>
    <definedName name="別A753鉄骨筋違補強" localSheetId="0">#REF!</definedName>
    <definedName name="別A753鉄骨筋違補強">#REF!</definedName>
    <definedName name="別A754鉄骨筋違補強" localSheetId="0">#REF!</definedName>
    <definedName name="別A754鉄骨筋違補強">#REF!</definedName>
    <definedName name="別A755鉄骨筋違補強" localSheetId="0">#REF!</definedName>
    <definedName name="別A755鉄骨筋違補強">#REF!</definedName>
    <definedName name="別A756鉄骨筋違補強" localSheetId="0">#REF!</definedName>
    <definedName name="別A756鉄骨筋違補強">#REF!</definedName>
    <definedName name="別A757鉄骨筋違補強" localSheetId="0">#REF!</definedName>
    <definedName name="別A757鉄骨筋違補強">#REF!</definedName>
    <definedName name="別A758鉄骨筋違補強" localSheetId="0">#REF!</definedName>
    <definedName name="別A758鉄骨筋違補強">#REF!</definedName>
    <definedName name="別A759鉄骨筋違補強" localSheetId="0">#REF!</definedName>
    <definedName name="別A759鉄骨筋違補強">#REF!</definedName>
    <definedName name="別A760鉄骨筋違補強" localSheetId="0">#REF!</definedName>
    <definedName name="別A760鉄骨筋違補強">#REF!</definedName>
    <definedName name="別A761鉄骨筋違補強" localSheetId="0">#REF!</definedName>
    <definedName name="別A761鉄骨筋違補強">#REF!</definedName>
    <definedName name="別A762鉄骨筋違補強" localSheetId="0">#REF!</definedName>
    <definedName name="別A762鉄骨筋違補強">#REF!</definedName>
    <definedName name="別A763鉄骨筋違補強" localSheetId="0">#REF!</definedName>
    <definedName name="別A763鉄骨筋違補強">#REF!</definedName>
    <definedName name="別A764鉄骨筋違補強" localSheetId="0">#REF!</definedName>
    <definedName name="別A764鉄骨筋違補強">#REF!</definedName>
    <definedName name="別A765鉄骨筋違補強" localSheetId="0">#REF!</definedName>
    <definedName name="別A765鉄骨筋違補強">#REF!</definedName>
    <definedName name="別A766鉄骨柱補強" localSheetId="0">#REF!</definedName>
    <definedName name="別A766鉄骨柱補強">#REF!</definedName>
    <definedName name="別A767鉄骨屋根筋違改修" localSheetId="0">#REF!</definedName>
    <definedName name="別A767鉄骨屋根筋違改修">#REF!</definedName>
    <definedName name="別A768鉄骨壁筋違改修" localSheetId="0">#REF!</definedName>
    <definedName name="別A768鉄骨壁筋違改修">#REF!</definedName>
    <definedName name="別表１０" localSheetId="0">#REF!</definedName>
    <definedName name="別表１０">#REF!</definedName>
    <definedName name="別表１１" localSheetId="0">#REF!</definedName>
    <definedName name="別表１１">#REF!</definedName>
    <definedName name="別表１３" localSheetId="0">#REF!</definedName>
    <definedName name="別表１３">#REF!</definedName>
    <definedName name="別表１４" localSheetId="0">#REF!</definedName>
    <definedName name="別表１４">#REF!</definedName>
    <definedName name="別表２" localSheetId="0">#REF!</definedName>
    <definedName name="別表２">#REF!</definedName>
    <definedName name="別表３" localSheetId="0">#REF!</definedName>
    <definedName name="別表３">#REF!</definedName>
    <definedName name="別表４" localSheetId="0">#REF!</definedName>
    <definedName name="別表４">#REF!</definedName>
    <definedName name="別表８" localSheetId="0">#REF!</definedName>
    <definedName name="別表８">#REF!</definedName>
    <definedName name="別表９" localSheetId="0">#REF!</definedName>
    <definedName name="別表９">#REF!</definedName>
    <definedName name="変更名前" hidden="1">[230]TXGS比!#REF!</definedName>
    <definedName name="変更名前２" hidden="1">[230]TXGS比!#REF!</definedName>
    <definedName name="変更名前３" hidden="1">[230]TXGS比!#REF!</definedName>
    <definedName name="変更名前４" hidden="1">[230]総括!#REF!</definedName>
    <definedName name="変更名前５" hidden="1">[230]総括!#REF!</definedName>
    <definedName name="変更名前６" hidden="1">[230]総括!#REF!</definedName>
    <definedName name="変電設備計" localSheetId="0">#REF!</definedName>
    <definedName name="変電設備計">[79]細目!#REF!</definedName>
    <definedName name="便所">#N/A</definedName>
    <definedName name="便所改修">#N/A</definedName>
    <definedName name="保温">#REF!</definedName>
    <definedName name="保温工" localSheetId="0">#REF!</definedName>
    <definedName name="保温工">#REF!</definedName>
    <definedName name="歩掛け">#REF!</definedName>
    <definedName name="歩係">#REF!</definedName>
    <definedName name="補給率" localSheetId="0">#REF!</definedName>
    <definedName name="補給率">#REF!</definedName>
    <definedName name="補給率_2" localSheetId="0">#REF!</definedName>
    <definedName name="補給率_2">#REF!</definedName>
    <definedName name="放送" localSheetId="0">#REF!</definedName>
    <definedName name="放送">#REF!</definedName>
    <definedName name="法面工" localSheetId="0">#REF!</definedName>
    <definedName name="法面工">#REF!</definedName>
    <definedName name="防__水">#REF!</definedName>
    <definedName name="防火戸" localSheetId="0">#REF!</definedName>
    <definedName name="防火戸">#REF!</definedName>
    <definedName name="防災会議室単価根拠" localSheetId="0">#REF!</definedName>
    <definedName name="防災会議室単価根拠">#REF!</definedName>
    <definedName name="防災改修" localSheetId="0">#REF!</definedName>
    <definedName name="防災改修">#REF!</definedName>
    <definedName name="防災電気設備計" localSheetId="0">#REF!</definedName>
    <definedName name="防災電気設備計">[79]細目!#REF!</definedName>
    <definedName name="防食">'[231]代価（保温）'!$A$1:$V$35</definedName>
    <definedName name="防水１" localSheetId="0">[148]細目!#REF!</definedName>
    <definedName name="防水１">[148]細目!#REF!</definedName>
    <definedName name="防水2" localSheetId="0">#REF!</definedName>
    <definedName name="防水2">'[20]#REF'!$U$19</definedName>
    <definedName name="防水工" localSheetId="0">#REF!</definedName>
    <definedName name="防水工">#REF!</definedName>
    <definedName name="防水工事" localSheetId="0">#REF!</definedName>
    <definedName name="防水工事">#REF!</definedName>
    <definedName name="防犯ｋ">#REF!</definedName>
    <definedName name="堀方" hidden="1">#REF!</definedName>
    <definedName name="本工事費" localSheetId="0">#REF!</definedName>
    <definedName name="本工事費">#REF!</definedName>
    <definedName name="本数" localSheetId="0">#REF!</definedName>
    <definedName name="本数">#REF!</definedName>
    <definedName name="本体" localSheetId="0">総括表!本体</definedName>
    <definedName name="本体">[35]!本体</definedName>
    <definedName name="埋戻">#REF!</definedName>
    <definedName name="埋戻し人力">"$#REF!.$#REF!$#REF!"</definedName>
    <definedName name="埋戻し人力_4">"$#REF!.$#REF!$#REF!"</definedName>
    <definedName name="埋戻し人力_8">"$#REF!.$#REF!$#REF!"</definedName>
    <definedName name="枚数" localSheetId="0">#REF!</definedName>
    <definedName name="枚数">#REF!</definedName>
    <definedName name="桝">#REF!</definedName>
    <definedName name="未" localSheetId="0">#REF!</definedName>
    <definedName name="未">#REF!</definedName>
    <definedName name="密粒AS">#REF!</definedName>
    <definedName name="無影灯見積検討" localSheetId="0">#REF!</definedName>
    <definedName name="無影灯見積検討">#REF!</definedName>
    <definedName name="無停電" localSheetId="0">[92]電気２!#REF!</definedName>
    <definedName name="無停電">[155]電気２!#REF!</definedName>
    <definedName name="無停電単価根拠" localSheetId="0">#REF!</definedName>
    <definedName name="無停電単価根拠">#REF!</definedName>
    <definedName name="名称" localSheetId="0">#REF!</definedName>
    <definedName name="名称">[133]代価表!$C$1:$C$65536</definedName>
    <definedName name="名称消去" localSheetId="0">[2]建築!#REF!</definedName>
    <definedName name="名称消去">[16]建築!#REF!</definedName>
    <definedName name="名前" localSheetId="0">[180]細目!#REF!</definedName>
    <definedName name="名前">[180]細目!#REF!</definedName>
    <definedName name="明細書">#REF!</definedName>
    <definedName name="木__工">#REF!</definedName>
    <definedName name="木１" localSheetId="0">[148]細目!#REF!</definedName>
    <definedName name="木１">[148]細目!#REF!</definedName>
    <definedName name="木建1" localSheetId="0">#REF!</definedName>
    <definedName name="木建1">'[20]#REF'!$T$26</definedName>
    <definedName name="木建2" localSheetId="0">#REF!</definedName>
    <definedName name="木建2">'[20]#REF'!$U$26</definedName>
    <definedName name="木工事">#REF!</definedName>
    <definedName name="木製建具">#REF!</definedName>
    <definedName name="木製建具工事">#REF!</definedName>
    <definedName name="木内装ｋ">[177]電気内訳1!#REF!</definedName>
    <definedName name="木片1" localSheetId="0">#REF!</definedName>
    <definedName name="木片1">'[20]#REF'!$T$64</definedName>
    <definedName name="木片2" localSheetId="0">#REF!</definedName>
    <definedName name="木片2">'[20]#REF'!$U$64</definedName>
    <definedName name="目次" localSheetId="0">#REF!</definedName>
    <definedName name="目次">#REF!</definedName>
    <definedName name="門扉1" localSheetId="0">#REF!</definedName>
    <definedName name="門扉1">'[20]#REF'!$T$55</definedName>
    <definedName name="門扉2" localSheetId="0">#REF!</definedName>
    <definedName name="門扉2">'[20]#REF'!$U$55</definedName>
    <definedName name="油圧ジャッキ" localSheetId="0">#REF!</definedName>
    <definedName name="油圧ジャッキ">#REF!</definedName>
    <definedName name="輸送１">#REF!</definedName>
    <definedName name="輸送費">#REF!</definedName>
    <definedName name="誘導灯・非常警報">[12]設計書!$H$121</definedName>
    <definedName name="誘導灯・非常警報２">[12]設計書!$N$121</definedName>
    <definedName name="遊具1" localSheetId="0">#REF!</definedName>
    <definedName name="遊具1">'[20]#REF'!$T$56</definedName>
    <definedName name="遊具2" localSheetId="0">#REF!</definedName>
    <definedName name="遊具2">'[20]#REF'!$U$56</definedName>
    <definedName name="予定価格積算書" localSheetId="0">#REF!</definedName>
    <definedName name="予定価格積算書">#REF!</definedName>
    <definedName name="容積重量表" localSheetId="0">#REF!</definedName>
    <definedName name="容積重量表">#REF!</definedName>
    <definedName name="容積品" localSheetId="0">#REF!</definedName>
    <definedName name="容積品">'[20]#REF'!$CR$203:$CS$208</definedName>
    <definedName name="容量" localSheetId="0">#REF!</definedName>
    <definedName name="容量">#REF!</definedName>
    <definedName name="様式集">#REF!</definedName>
    <definedName name="溶接工" localSheetId="0">#REF!</definedName>
    <definedName name="溶接工">#REF!</definedName>
    <definedName name="溶接棒">#REF!</definedName>
    <definedName name="理事_技師長" localSheetId="0">#REF!</definedName>
    <definedName name="理事_技師長">#REF!</definedName>
    <definedName name="流し1" localSheetId="0">#REF!</definedName>
    <definedName name="流し1">'[20]#REF'!$T$45</definedName>
    <definedName name="流し2" localSheetId="0">#REF!</definedName>
    <definedName name="流し2">'[20]#REF'!$U$45</definedName>
    <definedName name="粒調砕石Mｰ30">#REF!</definedName>
    <definedName name="冷媒配管">[163]Sheet1!#REF!</definedName>
    <definedName name="列位置" localSheetId="0">#REF!</definedName>
    <definedName name="列位置">#REF!</definedName>
    <definedName name="列幅" localSheetId="0">#REF!</definedName>
    <definedName name="列幅">#REF!</definedName>
    <definedName name="路床砕石">#REF!</definedName>
    <definedName name="労務原価" localSheetId="0">#REF!</definedName>
    <definedName name="労務原価">#REF!</definedName>
    <definedName name="労務原価_2" localSheetId="0">#REF!</definedName>
    <definedName name="労務原価_2">#REF!</definedName>
    <definedName name="労務単価">#REF!</definedName>
    <definedName name="労務単価_2" localSheetId="0">#REF!</definedName>
    <definedName name="労務単価_2">#REF!</definedName>
    <definedName name="労務単価表" localSheetId="0">#REF!</definedName>
    <definedName name="労務単価表">#REF!</definedName>
    <definedName name="労務費">#REF!</definedName>
    <definedName name="枠">#REF!</definedName>
    <definedName name="狒々">'[103]代価表 '!$Z$2</definedName>
    <definedName name="緞帳1" localSheetId="0">#REF!</definedName>
    <definedName name="緞帳1">'[20]#REF'!$T$41</definedName>
    <definedName name="緞帳2" localSheetId="0">#REF!</definedName>
    <definedName name="緞帳2">'[20]#REF'!$U$41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58" l="1"/>
  <c r="R19" i="58"/>
  <c r="R18" i="58"/>
  <c r="R17" i="58"/>
  <c r="R16" i="58"/>
  <c r="R15" i="58"/>
  <c r="R14" i="58"/>
  <c r="R13" i="58"/>
  <c r="R12" i="58"/>
  <c r="R11" i="58"/>
  <c r="P20" i="58"/>
  <c r="P19" i="58"/>
  <c r="P18" i="58"/>
  <c r="P17" i="58"/>
  <c r="P16" i="58"/>
  <c r="P15" i="58"/>
  <c r="P14" i="58"/>
  <c r="P13" i="58"/>
  <c r="P12" i="58"/>
  <c r="P11" i="58"/>
  <c r="J20" i="58"/>
  <c r="J19" i="58"/>
  <c r="J18" i="58"/>
  <c r="J17" i="58"/>
  <c r="J16" i="58"/>
  <c r="J15" i="58"/>
  <c r="J14" i="58"/>
  <c r="J13" i="58"/>
  <c r="J12" i="58"/>
  <c r="J11" i="58"/>
  <c r="N8" i="58" l="1"/>
  <c r="Z31" i="58"/>
  <c r="Y31" i="58"/>
  <c r="X31" i="58"/>
  <c r="W31" i="58"/>
  <c r="AL30" i="58"/>
  <c r="AJ30" i="58"/>
  <c r="AH30" i="58"/>
  <c r="AF30" i="58"/>
  <c r="AD30" i="58"/>
  <c r="AC30" i="58"/>
  <c r="AB30" i="58"/>
  <c r="AA30" i="58"/>
  <c r="Z30" i="58"/>
  <c r="Y30" i="58"/>
  <c r="X30" i="58"/>
  <c r="W30" i="58"/>
  <c r="Z29" i="58"/>
  <c r="Y29" i="58"/>
  <c r="X29" i="58"/>
  <c r="W29" i="58"/>
  <c r="Z28" i="58"/>
  <c r="Y28" i="58"/>
  <c r="X28" i="58"/>
  <c r="W28" i="58"/>
  <c r="V26" i="58"/>
  <c r="T26" i="58"/>
  <c r="R26" i="58"/>
  <c r="P26" i="58"/>
  <c r="N26" i="58"/>
  <c r="J26" i="58"/>
  <c r="V25" i="58"/>
  <c r="T25" i="58"/>
  <c r="R25" i="58"/>
  <c r="P25" i="58"/>
  <c r="N25" i="58"/>
  <c r="J25" i="58"/>
  <c r="V24" i="58"/>
  <c r="T24" i="58"/>
  <c r="R24" i="58"/>
  <c r="P24" i="58"/>
  <c r="N24" i="58"/>
  <c r="J24" i="58"/>
  <c r="V23" i="58"/>
  <c r="T23" i="58"/>
  <c r="R23" i="58"/>
  <c r="P23" i="58"/>
  <c r="N23" i="58"/>
  <c r="V22" i="58"/>
  <c r="T22" i="58"/>
  <c r="R22" i="58"/>
  <c r="P22" i="58"/>
  <c r="N22" i="58"/>
  <c r="Z20" i="58"/>
  <c r="Y20" i="58"/>
  <c r="AA20" i="58" s="1"/>
  <c r="X20" i="58"/>
  <c r="W20" i="58"/>
  <c r="V20" i="58"/>
  <c r="T20" i="58"/>
  <c r="N20" i="58"/>
  <c r="Z19" i="58"/>
  <c r="Y19" i="58"/>
  <c r="X19" i="58"/>
  <c r="W19" i="58"/>
  <c r="V19" i="58"/>
  <c r="T19" i="58"/>
  <c r="N19" i="58"/>
  <c r="Z18" i="58"/>
  <c r="Y18" i="58"/>
  <c r="AA18" i="58" s="1"/>
  <c r="X18" i="58"/>
  <c r="W18" i="58"/>
  <c r="V18" i="58"/>
  <c r="T18" i="58"/>
  <c r="N18" i="58"/>
  <c r="Z17" i="58"/>
  <c r="Y17" i="58"/>
  <c r="X17" i="58"/>
  <c r="W17" i="58"/>
  <c r="V17" i="58"/>
  <c r="T17" i="58"/>
  <c r="N17" i="58"/>
  <c r="Z16" i="58"/>
  <c r="Y16" i="58"/>
  <c r="AA16" i="58" s="1"/>
  <c r="X16" i="58"/>
  <c r="W16" i="58"/>
  <c r="V16" i="58"/>
  <c r="T16" i="58"/>
  <c r="N16" i="58"/>
  <c r="Z15" i="58"/>
  <c r="Y15" i="58"/>
  <c r="AA15" i="58" s="1"/>
  <c r="X15" i="58"/>
  <c r="W15" i="58"/>
  <c r="V15" i="58"/>
  <c r="T15" i="58"/>
  <c r="N15" i="58"/>
  <c r="Z14" i="58"/>
  <c r="Y14" i="58"/>
  <c r="AA14" i="58" s="1"/>
  <c r="X14" i="58"/>
  <c r="W14" i="58"/>
  <c r="V14" i="58"/>
  <c r="T14" i="58"/>
  <c r="N14" i="58"/>
  <c r="Z13" i="58"/>
  <c r="Y13" i="58"/>
  <c r="X13" i="58"/>
  <c r="W13" i="58"/>
  <c r="V13" i="58"/>
  <c r="T13" i="58"/>
  <c r="N13" i="58"/>
  <c r="Z12" i="58"/>
  <c r="Y12" i="58"/>
  <c r="AA12" i="58" s="1"/>
  <c r="X12" i="58"/>
  <c r="W12" i="58"/>
  <c r="V12" i="58"/>
  <c r="T12" i="58"/>
  <c r="N12" i="58"/>
  <c r="Z11" i="58"/>
  <c r="Y11" i="58"/>
  <c r="X11" i="58"/>
  <c r="W11" i="58"/>
  <c r="V11" i="58"/>
  <c r="T11" i="58"/>
  <c r="N11" i="58"/>
  <c r="Z10" i="58"/>
  <c r="Y10" i="58"/>
  <c r="AA10" i="58" s="1"/>
  <c r="X10" i="58"/>
  <c r="W10" i="58"/>
  <c r="V10" i="58"/>
  <c r="T10" i="58"/>
  <c r="R10" i="58"/>
  <c r="P10" i="58"/>
  <c r="N10" i="58"/>
  <c r="J10" i="58"/>
  <c r="Z9" i="58"/>
  <c r="Y9" i="58"/>
  <c r="X9" i="58"/>
  <c r="W9" i="58"/>
  <c r="V9" i="58"/>
  <c r="T9" i="58"/>
  <c r="R9" i="58"/>
  <c r="P9" i="58"/>
  <c r="N9" i="58"/>
  <c r="J9" i="58"/>
  <c r="Z8" i="58"/>
  <c r="Y8" i="58"/>
  <c r="X8" i="58"/>
  <c r="W8" i="58"/>
  <c r="V8" i="58"/>
  <c r="T8" i="58"/>
  <c r="R8" i="58"/>
  <c r="P8" i="58"/>
  <c r="J8" i="58"/>
  <c r="AA7" i="58"/>
  <c r="AL6" i="58"/>
  <c r="AJ6" i="58"/>
  <c r="AH6" i="58"/>
  <c r="AF6" i="58"/>
  <c r="AD6" i="58"/>
  <c r="AL5" i="58"/>
  <c r="AJ5" i="58"/>
  <c r="AH5" i="58"/>
  <c r="AF5" i="58"/>
  <c r="AD5" i="58"/>
  <c r="X4" i="58"/>
  <c r="D4" i="58"/>
  <c r="X3" i="58"/>
  <c r="X2" i="58"/>
  <c r="P21" i="58" l="1"/>
  <c r="R21" i="58"/>
  <c r="N27" i="58"/>
  <c r="AD34" i="58" s="1"/>
  <c r="AD16" i="58" s="1"/>
  <c r="AE16" i="58" s="1"/>
  <c r="T27" i="58"/>
  <c r="AJ34" i="58" s="1"/>
  <c r="AJ17" i="58" s="1"/>
  <c r="AK17" i="58" s="1"/>
  <c r="V27" i="58"/>
  <c r="AL34" i="58" s="1"/>
  <c r="AL14" i="58" s="1"/>
  <c r="AM14" i="58" s="1"/>
  <c r="AD15" i="58"/>
  <c r="AE15" i="58" s="1"/>
  <c r="V21" i="58"/>
  <c r="N21" i="58"/>
  <c r="R27" i="58"/>
  <c r="AH34" i="58" s="1"/>
  <c r="AH13" i="58" s="1"/>
  <c r="AI13" i="58" s="1"/>
  <c r="T21" i="58"/>
  <c r="P27" i="58"/>
  <c r="AL11" i="58"/>
  <c r="AM11" i="58" s="1"/>
  <c r="AA13" i="58"/>
  <c r="AD18" i="58"/>
  <c r="AE18" i="58" s="1"/>
  <c r="AD13" i="58"/>
  <c r="AE13" i="58" s="1"/>
  <c r="AA8" i="58"/>
  <c r="AA11" i="58"/>
  <c r="AA19" i="58"/>
  <c r="AA9" i="58"/>
  <c r="AD19" i="58"/>
  <c r="AE19" i="58" s="1"/>
  <c r="AD11" i="58"/>
  <c r="AE11" i="58" s="1"/>
  <c r="AA17" i="58"/>
  <c r="AJ12" i="58" l="1"/>
  <c r="AK12" i="58" s="1"/>
  <c r="AL17" i="58"/>
  <c r="AM17" i="58" s="1"/>
  <c r="AL12" i="58"/>
  <c r="AM12" i="58" s="1"/>
  <c r="AL8" i="58"/>
  <c r="AM8" i="58" s="1"/>
  <c r="AL18" i="58"/>
  <c r="AM18" i="58" s="1"/>
  <c r="AL13" i="58"/>
  <c r="AM13" i="58" s="1"/>
  <c r="AL20" i="58"/>
  <c r="AM20" i="58" s="1"/>
  <c r="AL15" i="58"/>
  <c r="AM15" i="58" s="1"/>
  <c r="AL10" i="58"/>
  <c r="AM10" i="58" s="1"/>
  <c r="AD8" i="58"/>
  <c r="AE8" i="58" s="1"/>
  <c r="AL19" i="58"/>
  <c r="AM19" i="58" s="1"/>
  <c r="AL16" i="58"/>
  <c r="AM16" i="58" s="1"/>
  <c r="AL9" i="58"/>
  <c r="AM9" i="58" s="1"/>
  <c r="U29" i="58"/>
  <c r="U34" i="58" s="1"/>
  <c r="AD20" i="58"/>
  <c r="AE20" i="58" s="1"/>
  <c r="AD17" i="58"/>
  <c r="AE17" i="58" s="1"/>
  <c r="AD12" i="58"/>
  <c r="AE12" i="58" s="1"/>
  <c r="AD10" i="58"/>
  <c r="AE10" i="58" s="1"/>
  <c r="AD9" i="58"/>
  <c r="AE9" i="58" s="1"/>
  <c r="AD14" i="58"/>
  <c r="AE14" i="58" s="1"/>
  <c r="M29" i="58"/>
  <c r="M34" i="58" s="1"/>
  <c r="O29" i="58"/>
  <c r="O34" i="58" s="1"/>
  <c r="AH16" i="58"/>
  <c r="AI16" i="58" s="1"/>
  <c r="AJ20" i="58"/>
  <c r="AK20" i="58" s="1"/>
  <c r="AJ8" i="58"/>
  <c r="AK8" i="58" s="1"/>
  <c r="AJ15" i="58"/>
  <c r="AK15" i="58" s="1"/>
  <c r="AJ18" i="58"/>
  <c r="AK18" i="58" s="1"/>
  <c r="AJ13" i="58"/>
  <c r="AK13" i="58" s="1"/>
  <c r="AJ10" i="58"/>
  <c r="AK10" i="58" s="1"/>
  <c r="AJ11" i="58"/>
  <c r="AK11" i="58" s="1"/>
  <c r="AJ16" i="58"/>
  <c r="AK16" i="58" s="1"/>
  <c r="AJ19" i="58"/>
  <c r="AK19" i="58" s="1"/>
  <c r="AJ14" i="58"/>
  <c r="AK14" i="58" s="1"/>
  <c r="AJ9" i="58"/>
  <c r="AK9" i="58" s="1"/>
  <c r="AH9" i="58"/>
  <c r="AI9" i="58" s="1"/>
  <c r="S29" i="58"/>
  <c r="S34" i="58" s="1"/>
  <c r="AH11" i="58"/>
  <c r="AI11" i="58" s="1"/>
  <c r="AH17" i="58"/>
  <c r="AI17" i="58" s="1"/>
  <c r="Q29" i="58"/>
  <c r="Q34" i="58" s="1"/>
  <c r="AH20" i="58"/>
  <c r="AI20" i="58" s="1"/>
  <c r="AH19" i="58"/>
  <c r="AI19" i="58" s="1"/>
  <c r="AH14" i="58"/>
  <c r="AI14" i="58" s="1"/>
  <c r="AH12" i="58"/>
  <c r="AI12" i="58" s="1"/>
  <c r="AH8" i="58"/>
  <c r="AI8" i="58" s="1"/>
  <c r="AH15" i="58"/>
  <c r="AI15" i="58" s="1"/>
  <c r="AH10" i="58"/>
  <c r="AI10" i="58" s="1"/>
  <c r="AH18" i="58"/>
  <c r="AI18" i="58" s="1"/>
  <c r="AF34" i="58"/>
  <c r="AF18" i="58" s="1"/>
  <c r="AG18" i="58" s="1"/>
  <c r="AD33" i="58"/>
  <c r="AE27" i="58" s="1"/>
  <c r="AD29" i="58" s="1"/>
  <c r="AL33" i="58" l="1"/>
  <c r="AM27" i="58" s="1"/>
  <c r="AL29" i="58" s="1"/>
  <c r="AJ33" i="58"/>
  <c r="AK27" i="58" s="1"/>
  <c r="AJ29" i="58" s="1"/>
  <c r="D5" i="58"/>
  <c r="D3" i="58"/>
  <c r="O28" i="58" s="1"/>
  <c r="AH33" i="58"/>
  <c r="AI27" i="58" s="1"/>
  <c r="AH29" i="58" s="1"/>
  <c r="AF10" i="58"/>
  <c r="AG10" i="58" s="1"/>
  <c r="AF13" i="58"/>
  <c r="AG13" i="58" s="1"/>
  <c r="AF20" i="58"/>
  <c r="AG20" i="58" s="1"/>
  <c r="AF15" i="58"/>
  <c r="AG15" i="58" s="1"/>
  <c r="AF17" i="58"/>
  <c r="AG17" i="58" s="1"/>
  <c r="AF16" i="58"/>
  <c r="AG16" i="58" s="1"/>
  <c r="AF8" i="58"/>
  <c r="AG8" i="58" s="1"/>
  <c r="AF12" i="58"/>
  <c r="AG12" i="58" s="1"/>
  <c r="AF9" i="58"/>
  <c r="AG9" i="58" s="1"/>
  <c r="AF19" i="58"/>
  <c r="AG19" i="58" s="1"/>
  <c r="AF11" i="58"/>
  <c r="AG11" i="58" s="1"/>
  <c r="AF14" i="58"/>
  <c r="AG14" i="58" s="1"/>
  <c r="Q28" i="58"/>
  <c r="D2" i="58" l="1"/>
  <c r="L9" i="58" s="1"/>
  <c r="K9" i="58" s="1"/>
  <c r="M28" i="58"/>
  <c r="S28" i="58"/>
  <c r="U28" i="58"/>
  <c r="AD28" i="58"/>
  <c r="M4" i="58"/>
  <c r="AD4" i="58" s="1"/>
  <c r="AF28" i="58"/>
  <c r="O4" i="58"/>
  <c r="AF4" i="58" s="1"/>
  <c r="AH28" i="58"/>
  <c r="Q4" i="58"/>
  <c r="AH4" i="58" s="1"/>
  <c r="L11" i="58"/>
  <c r="K11" i="58" s="1"/>
  <c r="L22" i="58"/>
  <c r="L16" i="58"/>
  <c r="K16" i="58" s="1"/>
  <c r="L12" i="58"/>
  <c r="K12" i="58" s="1"/>
  <c r="L19" i="58"/>
  <c r="K19" i="58" s="1"/>
  <c r="L18" i="58"/>
  <c r="K18" i="58" s="1"/>
  <c r="L25" i="58"/>
  <c r="K25" i="58" s="1"/>
  <c r="AF33" i="58"/>
  <c r="AG27" i="58" s="1"/>
  <c r="AF29" i="58" s="1"/>
  <c r="L17" i="58" l="1"/>
  <c r="K17" i="58" s="1"/>
  <c r="AC14" i="58"/>
  <c r="AB14" i="58" s="1"/>
  <c r="L8" i="58"/>
  <c r="K8" i="58" s="1"/>
  <c r="AC8" i="58"/>
  <c r="AB8" i="58" s="1"/>
  <c r="AC10" i="58"/>
  <c r="AB10" i="58" s="1"/>
  <c r="AC19" i="58"/>
  <c r="AB19" i="58" s="1"/>
  <c r="AC17" i="58"/>
  <c r="AB17" i="58" s="1"/>
  <c r="L14" i="58"/>
  <c r="K14" i="58" s="1"/>
  <c r="K21" i="58" s="1"/>
  <c r="L10" i="58"/>
  <c r="K10" i="58" s="1"/>
  <c r="AC16" i="58"/>
  <c r="AB16" i="58" s="1"/>
  <c r="AC11" i="58"/>
  <c r="AB11" i="58" s="1"/>
  <c r="AC12" i="58"/>
  <c r="AB12" i="58" s="1"/>
  <c r="L15" i="58"/>
  <c r="K15" i="58" s="1"/>
  <c r="AC9" i="58"/>
  <c r="AB9" i="58" s="1"/>
  <c r="AC13" i="58"/>
  <c r="AB13" i="58" s="1"/>
  <c r="L26" i="58"/>
  <c r="K26" i="58" s="1"/>
  <c r="AC20" i="58"/>
  <c r="AB20" i="58" s="1"/>
  <c r="L23" i="58"/>
  <c r="L13" i="58"/>
  <c r="K13" i="58" s="1"/>
  <c r="AC18" i="58"/>
  <c r="AB18" i="58" s="1"/>
  <c r="L20" i="58"/>
  <c r="K20" i="58" s="1"/>
  <c r="AC15" i="58"/>
  <c r="AB15" i="58" s="1"/>
  <c r="L24" i="58"/>
  <c r="K24" i="58" s="1"/>
  <c r="AL28" i="58"/>
  <c r="U4" i="58"/>
  <c r="AL4" i="58" s="1"/>
  <c r="AJ28" i="58"/>
  <c r="S4" i="58"/>
  <c r="AJ4" i="58" s="1"/>
  <c r="K22" i="58"/>
  <c r="J22" i="58"/>
  <c r="K23" i="58"/>
  <c r="J23" i="58"/>
  <c r="K27" i="58" l="1"/>
  <c r="K28" i="58" s="1"/>
  <c r="AB33" i="58" s="1"/>
  <c r="AB27" i="58" s="1"/>
  <c r="AB28" i="58" s="1"/>
</calcChain>
</file>

<file path=xl/sharedStrings.xml><?xml version="1.0" encoding="utf-8"?>
<sst xmlns="http://schemas.openxmlformats.org/spreadsheetml/2006/main" count="247" uniqueCount="144">
  <si>
    <t>名　　　　　称</t>
    <rPh sb="0" eb="1">
      <t>メイ</t>
    </rPh>
    <rPh sb="6" eb="7">
      <t>ショウ</t>
    </rPh>
    <phoneticPr fontId="6"/>
  </si>
  <si>
    <t>種別／形状寸法</t>
    <rPh sb="0" eb="2">
      <t>シュベツ</t>
    </rPh>
    <rPh sb="3" eb="5">
      <t>ケイジョウ</t>
    </rPh>
    <rPh sb="5" eb="7">
      <t>スンポウ</t>
    </rPh>
    <phoneticPr fontId="6"/>
  </si>
  <si>
    <t>単位</t>
    <rPh sb="0" eb="2">
      <t>タンイ</t>
    </rPh>
    <phoneticPr fontId="6"/>
  </si>
  <si>
    <t>数量</t>
    <rPh sb="0" eb="2">
      <t>スウリョウ</t>
    </rPh>
    <phoneticPr fontId="6"/>
  </si>
  <si>
    <t>単　　価</t>
    <rPh sb="0" eb="1">
      <t>タン</t>
    </rPh>
    <rPh sb="3" eb="4">
      <t>アタイ</t>
    </rPh>
    <phoneticPr fontId="6"/>
  </si>
  <si>
    <t>金　　額</t>
    <rPh sb="0" eb="1">
      <t>キン</t>
    </rPh>
    <rPh sb="3" eb="4">
      <t>ガク</t>
    </rPh>
    <phoneticPr fontId="6"/>
  </si>
  <si>
    <t>備　　考</t>
    <rPh sb="0" eb="1">
      <t>ビ</t>
    </rPh>
    <rPh sb="3" eb="4">
      <t>コウ</t>
    </rPh>
    <phoneticPr fontId="6"/>
  </si>
  <si>
    <t>　仮囲い</t>
    <rPh sb="1" eb="2">
      <t>カリ</t>
    </rPh>
    <rPh sb="2" eb="3">
      <t>カコ</t>
    </rPh>
    <phoneticPr fontId="6"/>
  </si>
  <si>
    <t>　計</t>
    <rPh sb="1" eb="2">
      <t>ケイ</t>
    </rPh>
    <phoneticPr fontId="6"/>
  </si>
  <si>
    <t>式</t>
    <rPh sb="0" eb="1">
      <t>シキ</t>
    </rPh>
    <phoneticPr fontId="6"/>
  </si>
  <si>
    <t>　直接工事費</t>
  </si>
  <si>
    <t/>
  </si>
  <si>
    <t xml:space="preserve"> </t>
  </si>
  <si>
    <t>　</t>
  </si>
  <si>
    <t>式</t>
  </si>
  <si>
    <t>　純工事費</t>
  </si>
  <si>
    <t>　現場管理費</t>
  </si>
  <si>
    <t>　工事原価</t>
  </si>
  <si>
    <t>　一般管理費等</t>
  </si>
  <si>
    <t>　工事価格</t>
  </si>
  <si>
    <t>　消費税相当額</t>
  </si>
  <si>
    <t>　合計</t>
  </si>
  <si>
    <t>式</t>
    <rPh sb="0" eb="1">
      <t>シキ</t>
    </rPh>
    <phoneticPr fontId="8"/>
  </si>
  <si>
    <t>契約番号</t>
    <rPh sb="0" eb="1">
      <t>ヤク</t>
    </rPh>
    <phoneticPr fontId="8"/>
  </si>
  <si>
    <t>工事名</t>
    <rPh sb="0" eb="1">
      <t>コウ</t>
    </rPh>
    <rPh sb="1" eb="2">
      <t>コト</t>
    </rPh>
    <phoneticPr fontId="6"/>
  </si>
  <si>
    <t>（業務名）</t>
    <rPh sb="0" eb="1">
      <t>ギョウ</t>
    </rPh>
    <phoneticPr fontId="6"/>
  </si>
  <si>
    <t>路線等の名称</t>
    <rPh sb="2" eb="3">
      <t>ナド</t>
    </rPh>
    <rPh sb="4" eb="6">
      <t>メイショウ</t>
    </rPh>
    <phoneticPr fontId="6"/>
  </si>
  <si>
    <t>工事（業務）場所</t>
    <rPh sb="0" eb="2">
      <t>コウジ</t>
    </rPh>
    <rPh sb="3" eb="5">
      <t>ギョウム</t>
    </rPh>
    <phoneticPr fontId="6"/>
  </si>
  <si>
    <t>工事（業務）期間</t>
    <rPh sb="0" eb="2">
      <t>コウジ</t>
    </rPh>
    <rPh sb="3" eb="5">
      <t>ギョウム</t>
    </rPh>
    <rPh sb="6" eb="8">
      <t>キカン</t>
    </rPh>
    <phoneticPr fontId="6"/>
  </si>
  <si>
    <t>工事（業務）仕様</t>
    <rPh sb="0" eb="2">
      <t>コウジ</t>
    </rPh>
    <rPh sb="3" eb="5">
      <t>ギョウム</t>
    </rPh>
    <rPh sb="6" eb="8">
      <t>シヨウ</t>
    </rPh>
    <phoneticPr fontId="6"/>
  </si>
  <si>
    <t>前　　払　　金</t>
  </si>
  <si>
    <t>該当</t>
    <phoneticPr fontId="6"/>
  </si>
  <si>
    <t>合　　　　算</t>
    <rPh sb="0" eb="1">
      <t>ガッサン</t>
    </rPh>
    <phoneticPr fontId="6"/>
  </si>
  <si>
    <t>非該当</t>
    <rPh sb="0" eb="1">
      <t>ヒ</t>
    </rPh>
    <phoneticPr fontId="6"/>
  </si>
  <si>
    <t>建設リサイクル法</t>
    <rPh sb="5" eb="6">
      <t>ホウ</t>
    </rPh>
    <phoneticPr fontId="6"/>
  </si>
  <si>
    <t>　</t>
    <phoneticPr fontId="6"/>
  </si>
  <si>
    <t>安城市役所</t>
  </si>
  <si>
    <t>国土交通省大臣官房官庁営繕部監修公共建築工事標準仕様書を準用</t>
  </si>
  <si>
    <t>地業</t>
    <rPh sb="0" eb="2">
      <t>ジギョウ</t>
    </rPh>
    <phoneticPr fontId="8"/>
  </si>
  <si>
    <t>型枠</t>
    <rPh sb="0" eb="2">
      <t>カタワク</t>
    </rPh>
    <phoneticPr fontId="8"/>
  </si>
  <si>
    <t>防水</t>
    <rPh sb="0" eb="2">
      <t>ボウスイ</t>
    </rPh>
    <phoneticPr fontId="8"/>
  </si>
  <si>
    <t>金属</t>
    <rPh sb="0" eb="2">
      <t>キンゾク</t>
    </rPh>
    <phoneticPr fontId="8"/>
  </si>
  <si>
    <t>左官</t>
    <rPh sb="0" eb="2">
      <t>サカン</t>
    </rPh>
    <phoneticPr fontId="8"/>
  </si>
  <si>
    <t>塗装</t>
    <rPh sb="0" eb="2">
      <t>トソウ</t>
    </rPh>
    <phoneticPr fontId="8"/>
  </si>
  <si>
    <t>外壁改修</t>
    <rPh sb="0" eb="2">
      <t>ガイヘキ</t>
    </rPh>
    <rPh sb="2" eb="4">
      <t>カイシュウ</t>
    </rPh>
    <phoneticPr fontId="8"/>
  </si>
  <si>
    <t>内装改修</t>
    <rPh sb="0" eb="2">
      <t>ナイソウ</t>
    </rPh>
    <rPh sb="2" eb="4">
      <t>カイシュウ</t>
    </rPh>
    <phoneticPr fontId="8"/>
  </si>
  <si>
    <t>鉄骨</t>
    <rPh sb="0" eb="2">
      <t>テッコツ</t>
    </rPh>
    <phoneticPr fontId="8"/>
  </si>
  <si>
    <t>見積書入力用シート【材工別】</t>
    <rPh sb="0" eb="3">
      <t>ミツモリショ</t>
    </rPh>
    <rPh sb="3" eb="6">
      <t>ニュウリョクヨウ</t>
    </rPh>
    <rPh sb="10" eb="12">
      <t>ザイコウ</t>
    </rPh>
    <rPh sb="12" eb="13">
      <t>ベツ</t>
    </rPh>
    <phoneticPr fontId="19"/>
  </si>
  <si>
    <t>内訳書計上用シート【材工共】</t>
    <rPh sb="0" eb="3">
      <t>ウチワケショ</t>
    </rPh>
    <rPh sb="3" eb="5">
      <t>ケイジョウ</t>
    </rPh>
    <rPh sb="5" eb="6">
      <t>ヨウ</t>
    </rPh>
    <rPh sb="10" eb="13">
      <t>ザイコウトモ</t>
    </rPh>
    <phoneticPr fontId="19"/>
  </si>
  <si>
    <t>計算用</t>
    <rPh sb="0" eb="2">
      <t>ケイサン</t>
    </rPh>
    <rPh sb="2" eb="3">
      <t>ヨウ</t>
    </rPh>
    <phoneticPr fontId="19"/>
  </si>
  <si>
    <t>工事名称</t>
    <phoneticPr fontId="19"/>
  </si>
  <si>
    <t>採用徴集先合計金額</t>
    <rPh sb="0" eb="2">
      <t>サイヨウ</t>
    </rPh>
    <rPh sb="3" eb="4">
      <t>シュウ</t>
    </rPh>
    <rPh sb="5" eb="7">
      <t>ゴウケイ</t>
    </rPh>
    <rPh sb="7" eb="9">
      <t>キンガク</t>
    </rPh>
    <phoneticPr fontId="19"/>
  </si>
  <si>
    <t>科　　　目</t>
    <rPh sb="0" eb="1">
      <t>カ</t>
    </rPh>
    <rPh sb="4" eb="5">
      <t>メ</t>
    </rPh>
    <phoneticPr fontId="19"/>
  </si>
  <si>
    <t>見積徴集先</t>
    <rPh sb="0" eb="2">
      <t>ミツモリ</t>
    </rPh>
    <rPh sb="3" eb="4">
      <t>シュウ</t>
    </rPh>
    <phoneticPr fontId="19"/>
  </si>
  <si>
    <t>ﾒｰｶｰｶｳﾝﾄ</t>
    <phoneticPr fontId="19"/>
  </si>
  <si>
    <t>種　　　別</t>
    <rPh sb="0" eb="1">
      <t>タネ</t>
    </rPh>
    <rPh sb="4" eb="5">
      <t>ベツ</t>
    </rPh>
    <phoneticPr fontId="19"/>
  </si>
  <si>
    <t>名　　　称</t>
    <rPh sb="0" eb="1">
      <t>ナ</t>
    </rPh>
    <rPh sb="4" eb="5">
      <t>ショウ</t>
    </rPh>
    <phoneticPr fontId="19"/>
  </si>
  <si>
    <t>摘　　　要</t>
    <rPh sb="0" eb="1">
      <t>テキ</t>
    </rPh>
    <rPh sb="4" eb="5">
      <t>ヨウ</t>
    </rPh>
    <phoneticPr fontId="19"/>
  </si>
  <si>
    <t>数量</t>
  </si>
  <si>
    <t>単位</t>
  </si>
  <si>
    <t>決定単価</t>
    <phoneticPr fontId="19"/>
  </si>
  <si>
    <t>決定金額</t>
    <phoneticPr fontId="19"/>
  </si>
  <si>
    <t>最低
見積単価</t>
    <rPh sb="0" eb="2">
      <t>サイテイ</t>
    </rPh>
    <rPh sb="3" eb="5">
      <t>ミツモリ</t>
    </rPh>
    <rPh sb="5" eb="7">
      <t>タンカ</t>
    </rPh>
    <phoneticPr fontId="19"/>
  </si>
  <si>
    <t>Ａ社</t>
    <rPh sb="1" eb="2">
      <t>シャ</t>
    </rPh>
    <phoneticPr fontId="19"/>
  </si>
  <si>
    <t>Ｂ社</t>
    <rPh sb="1" eb="2">
      <t>シャ</t>
    </rPh>
    <phoneticPr fontId="19"/>
  </si>
  <si>
    <t>Ｃ社</t>
    <rPh sb="1" eb="2">
      <t>シャ</t>
    </rPh>
    <phoneticPr fontId="19"/>
  </si>
  <si>
    <t>Ｄ社</t>
    <rPh sb="1" eb="2">
      <t>シャ</t>
    </rPh>
    <phoneticPr fontId="19"/>
  </si>
  <si>
    <t>Ｅ社</t>
    <rPh sb="1" eb="2">
      <t>シャ</t>
    </rPh>
    <phoneticPr fontId="19"/>
  </si>
  <si>
    <t>採用見積
単価</t>
    <rPh sb="0" eb="2">
      <t>サイヨウ</t>
    </rPh>
    <rPh sb="2" eb="4">
      <t>ミツモリ</t>
    </rPh>
    <rPh sb="5" eb="7">
      <t>タンカ</t>
    </rPh>
    <phoneticPr fontId="19"/>
  </si>
  <si>
    <t>単価</t>
    <rPh sb="0" eb="2">
      <t>タンカ</t>
    </rPh>
    <phoneticPr fontId="19"/>
  </si>
  <si>
    <t>金額</t>
    <rPh sb="0" eb="2">
      <t>キンガク</t>
    </rPh>
    <phoneticPr fontId="19"/>
  </si>
  <si>
    <t>小計</t>
    <rPh sb="0" eb="2">
      <t>ショウケイ</t>
    </rPh>
    <phoneticPr fontId="19"/>
  </si>
  <si>
    <t>諸経費</t>
    <rPh sb="0" eb="3">
      <t>ショケイヒ</t>
    </rPh>
    <phoneticPr fontId="19"/>
  </si>
  <si>
    <t>法定福利費を除く</t>
    <rPh sb="0" eb="2">
      <t>ホウテイ</t>
    </rPh>
    <rPh sb="2" eb="5">
      <t>フクリヒ</t>
    </rPh>
    <rPh sb="6" eb="7">
      <t>ノゾ</t>
    </rPh>
    <phoneticPr fontId="19"/>
  </si>
  <si>
    <t>式</t>
    <rPh sb="0" eb="1">
      <t>シキ</t>
    </rPh>
    <phoneticPr fontId="19"/>
  </si>
  <si>
    <t>法定福利費</t>
    <rPh sb="0" eb="2">
      <t>ホウテイ</t>
    </rPh>
    <rPh sb="2" eb="5">
      <t>フクリヒ</t>
    </rPh>
    <phoneticPr fontId="19"/>
  </si>
  <si>
    <t>端数調整</t>
    <rPh sb="0" eb="2">
      <t>ハスウ</t>
    </rPh>
    <rPh sb="2" eb="4">
      <t>チョウセイ</t>
    </rPh>
    <phoneticPr fontId="19"/>
  </si>
  <si>
    <t>備考</t>
    <rPh sb="0" eb="2">
      <t>ビコウ</t>
    </rPh>
    <phoneticPr fontId="19"/>
  </si>
  <si>
    <t>決定金額計</t>
    <rPh sb="0" eb="2">
      <t>ケッテイ</t>
    </rPh>
    <rPh sb="2" eb="4">
      <t>キンガク</t>
    </rPh>
    <rPh sb="4" eb="5">
      <t>ケイ</t>
    </rPh>
    <phoneticPr fontId="19"/>
  </si>
  <si>
    <t>決定見積</t>
    <phoneticPr fontId="19"/>
  </si>
  <si>
    <t>合計</t>
    <rPh sb="0" eb="2">
      <t>ゴウケイ</t>
    </rPh>
    <phoneticPr fontId="19"/>
  </si>
  <si>
    <t>ﾋｱﾘﾝｸﾞ掛率</t>
    <rPh sb="6" eb="8">
      <t>カケリツ</t>
    </rPh>
    <phoneticPr fontId="19"/>
  </si>
  <si>
    <t>NET金額</t>
    <rPh sb="3" eb="5">
      <t>キンガク</t>
    </rPh>
    <phoneticPr fontId="19"/>
  </si>
  <si>
    <t>諸経費等率</t>
    <rPh sb="0" eb="3">
      <t>ショケイヒ</t>
    </rPh>
    <rPh sb="3" eb="4">
      <t>トウ</t>
    </rPh>
    <rPh sb="4" eb="5">
      <t>リツ</t>
    </rPh>
    <phoneticPr fontId="19"/>
  </si>
  <si>
    <t>仮設工事</t>
    <rPh sb="0" eb="2">
      <t>カセツ</t>
    </rPh>
    <rPh sb="2" eb="4">
      <t>コウジ</t>
    </rPh>
    <phoneticPr fontId="8"/>
  </si>
  <si>
    <t>直接仮設</t>
    <rPh sb="0" eb="2">
      <t>チョクセツ</t>
    </rPh>
    <rPh sb="2" eb="4">
      <t>カセツ</t>
    </rPh>
    <phoneticPr fontId="8"/>
  </si>
  <si>
    <t>土工</t>
    <rPh sb="0" eb="2">
      <t>ドコウ</t>
    </rPh>
    <phoneticPr fontId="8"/>
  </si>
  <si>
    <t>防水改修</t>
    <rPh sb="0" eb="2">
      <t>ボウスイ</t>
    </rPh>
    <rPh sb="2" eb="4">
      <t>カイシュウ</t>
    </rPh>
    <phoneticPr fontId="8"/>
  </si>
  <si>
    <t>鉄筋</t>
    <rPh sb="0" eb="2">
      <t>テッキン</t>
    </rPh>
    <phoneticPr fontId="8"/>
  </si>
  <si>
    <t>建具改修</t>
    <rPh sb="0" eb="2">
      <t>タテグ</t>
    </rPh>
    <rPh sb="2" eb="4">
      <t>カイシュウ</t>
    </rPh>
    <phoneticPr fontId="8"/>
  </si>
  <si>
    <t>ｺﾝｸﾘｰﾄ</t>
    <phoneticPr fontId="8"/>
  </si>
  <si>
    <t>塗装改修</t>
    <rPh sb="0" eb="2">
      <t>トソウ</t>
    </rPh>
    <rPh sb="2" eb="4">
      <t>カイシュウ</t>
    </rPh>
    <phoneticPr fontId="8"/>
  </si>
  <si>
    <t>耐震改修（躯体）</t>
    <rPh sb="0" eb="2">
      <t>タイシン</t>
    </rPh>
    <rPh sb="2" eb="4">
      <t>カイシュウ</t>
    </rPh>
    <rPh sb="5" eb="7">
      <t>クタイ</t>
    </rPh>
    <phoneticPr fontId="8"/>
  </si>
  <si>
    <t>既製ｺﾝｸﾘｰﾄ</t>
    <rPh sb="0" eb="2">
      <t>キセイ</t>
    </rPh>
    <phoneticPr fontId="8"/>
  </si>
  <si>
    <t>環境配慮改修</t>
    <rPh sb="0" eb="2">
      <t>カンキョウ</t>
    </rPh>
    <rPh sb="2" eb="4">
      <t>ハイリョ</t>
    </rPh>
    <rPh sb="4" eb="6">
      <t>カイシュウ</t>
    </rPh>
    <phoneticPr fontId="8"/>
  </si>
  <si>
    <t>発生材処理</t>
    <rPh sb="0" eb="3">
      <t>ハッセイザイ</t>
    </rPh>
    <rPh sb="3" eb="5">
      <t>ショリ</t>
    </rPh>
    <phoneticPr fontId="8"/>
  </si>
  <si>
    <t>石</t>
    <rPh sb="0" eb="1">
      <t>イシ</t>
    </rPh>
    <phoneticPr fontId="8"/>
  </si>
  <si>
    <t>屋外施設等</t>
    <rPh sb="0" eb="2">
      <t>オクガイ</t>
    </rPh>
    <rPh sb="2" eb="4">
      <t>シセツ</t>
    </rPh>
    <rPh sb="4" eb="5">
      <t>ナド</t>
    </rPh>
    <phoneticPr fontId="8"/>
  </si>
  <si>
    <t>ﾀｲﾙ</t>
    <phoneticPr fontId="8"/>
  </si>
  <si>
    <t>木工</t>
    <rPh sb="0" eb="2">
      <t>モッコウ</t>
    </rPh>
    <phoneticPr fontId="8"/>
  </si>
  <si>
    <t>屋根及びとい</t>
    <rPh sb="0" eb="2">
      <t>ヤネ</t>
    </rPh>
    <rPh sb="2" eb="3">
      <t>オヨ</t>
    </rPh>
    <phoneticPr fontId="8"/>
  </si>
  <si>
    <t>建具</t>
    <rPh sb="0" eb="2">
      <t>タテグ</t>
    </rPh>
    <phoneticPr fontId="8"/>
  </si>
  <si>
    <t>ｶｰﾃﾝｳｫｰﾙ</t>
    <phoneticPr fontId="8"/>
  </si>
  <si>
    <t>内外装</t>
    <rPh sb="0" eb="3">
      <t>ナイガイソウ</t>
    </rPh>
    <phoneticPr fontId="8"/>
  </si>
  <si>
    <t>ﾕﾆｯﾄ及びその他</t>
    <rPh sb="4" eb="5">
      <t>オヨ</t>
    </rPh>
    <rPh sb="8" eb="9">
      <t>タ</t>
    </rPh>
    <phoneticPr fontId="8"/>
  </si>
  <si>
    <t>囲障</t>
    <rPh sb="0" eb="2">
      <t>イショウ</t>
    </rPh>
    <phoneticPr fontId="8"/>
  </si>
  <si>
    <t>構内舗装</t>
    <rPh sb="0" eb="2">
      <t>コウナイ</t>
    </rPh>
    <rPh sb="2" eb="4">
      <t>ホソウ</t>
    </rPh>
    <phoneticPr fontId="8"/>
  </si>
  <si>
    <t>屋外排水</t>
    <rPh sb="0" eb="2">
      <t>オクガイ</t>
    </rPh>
    <rPh sb="2" eb="4">
      <t>ハイスイ</t>
    </rPh>
    <phoneticPr fontId="8"/>
  </si>
  <si>
    <t>植栽等</t>
    <rPh sb="0" eb="2">
      <t>ショクサイ</t>
    </rPh>
    <rPh sb="2" eb="3">
      <t>ナド</t>
    </rPh>
    <phoneticPr fontId="8"/>
  </si>
  <si>
    <t>とりこわし</t>
    <phoneticPr fontId="8"/>
  </si>
  <si>
    <t>【Ⅱ廊下】</t>
    <phoneticPr fontId="8"/>
  </si>
  <si>
    <t>　Ⅰ  ＥＶ増築工事</t>
    <rPh sb="6" eb="8">
      <t>ゾウチク</t>
    </rPh>
    <rPh sb="8" eb="10">
      <t>コウジ</t>
    </rPh>
    <phoneticPr fontId="6"/>
  </si>
  <si>
    <t>安祥中学校校舎改修第2期主体工事</t>
    <phoneticPr fontId="6"/>
  </si>
  <si>
    <t>安祥中学校校舎改修第2期主体工事</t>
    <phoneticPr fontId="20"/>
  </si>
  <si>
    <t>　共通仮設費計</t>
    <rPh sb="1" eb="3">
      <t>キョウツウ</t>
    </rPh>
    <rPh sb="3" eb="5">
      <t>カセツ</t>
    </rPh>
    <rPh sb="5" eb="6">
      <t>ヒ</t>
    </rPh>
    <rPh sb="6" eb="7">
      <t>ケイ</t>
    </rPh>
    <phoneticPr fontId="6"/>
  </si>
  <si>
    <t xml:space="preserve"> </t>
    <phoneticPr fontId="6"/>
  </si>
  <si>
    <t>　共通仮設費計</t>
  </si>
  <si>
    <t>　Ⅱ　中規模改修工事</t>
    <rPh sb="3" eb="8">
      <t>チュウキボカイシュウ</t>
    </rPh>
    <rPh sb="8" eb="10">
      <t>コウジ</t>
    </rPh>
    <phoneticPr fontId="8"/>
  </si>
  <si>
    <t>　Ⅲ　転用教室改修工事</t>
    <rPh sb="3" eb="5">
      <t>テンヨウ</t>
    </rPh>
    <rPh sb="5" eb="7">
      <t>キョウシツ</t>
    </rPh>
    <rPh sb="7" eb="9">
      <t>カイシュウ</t>
    </rPh>
    <rPh sb="9" eb="11">
      <t>コウジ</t>
    </rPh>
    <phoneticPr fontId="6"/>
  </si>
  <si>
    <t>　Ⅴ　格技棟改修工事</t>
    <rPh sb="3" eb="6">
      <t>カクギムネ</t>
    </rPh>
    <rPh sb="6" eb="8">
      <t>カイシュウ</t>
    </rPh>
    <rPh sb="8" eb="10">
      <t>コウジ</t>
    </rPh>
    <phoneticPr fontId="6"/>
  </si>
  <si>
    <t>工事（業務）費内訳表（表紙）</t>
    <rPh sb="0" eb="2">
      <t>コウジ</t>
    </rPh>
    <rPh sb="3" eb="5">
      <t>ギョウム</t>
    </rPh>
    <rPh sb="6" eb="7">
      <t>ヒ</t>
    </rPh>
    <rPh sb="7" eb="9">
      <t>ウチワケ</t>
    </rPh>
    <rPh sb="9" eb="10">
      <t>ヒョウ</t>
    </rPh>
    <rPh sb="11" eb="13">
      <t>ヒョウシ</t>
    </rPh>
    <phoneticPr fontId="8"/>
  </si>
  <si>
    <t>安祥中学校</t>
    <rPh sb="0" eb="3">
      <t>アンショウナカ</t>
    </rPh>
    <rPh sb="3" eb="5">
      <t>ガッコウ</t>
    </rPh>
    <phoneticPr fontId="8"/>
  </si>
  <si>
    <t>安城市安城町地内</t>
    <rPh sb="0" eb="3">
      <t>アンジョウシ</t>
    </rPh>
    <rPh sb="3" eb="6">
      <t>アンジョウチョウ</t>
    </rPh>
    <rPh sb="6" eb="8">
      <t>チナイ</t>
    </rPh>
    <phoneticPr fontId="8"/>
  </si>
  <si>
    <t>　共通仮設費</t>
    <rPh sb="1" eb="3">
      <t>キョウツウ</t>
    </rPh>
    <rPh sb="3" eb="5">
      <t>カセツ</t>
    </rPh>
    <rPh sb="5" eb="6">
      <t>ヒ</t>
    </rPh>
    <phoneticPr fontId="6"/>
  </si>
  <si>
    <t>　夏休み中</t>
    <rPh sb="1" eb="3">
      <t>ナツヤス</t>
    </rPh>
    <rPh sb="4" eb="5">
      <t>チュウ</t>
    </rPh>
    <phoneticPr fontId="8"/>
  </si>
  <si>
    <t>ﾊﾟﾈﾙﾌｪﾝｽH1800</t>
    <phoneticPr fontId="8"/>
  </si>
  <si>
    <t>　キャスターゲート</t>
    <phoneticPr fontId="8"/>
  </si>
  <si>
    <t>ﾊﾟｯｼﾌﾞ型採取機器測定</t>
    <rPh sb="6" eb="7">
      <t>ガタ</t>
    </rPh>
    <rPh sb="7" eb="9">
      <t>キキ</t>
    </rPh>
    <rPh sb="9" eb="11">
      <t>ソクテイ</t>
    </rPh>
    <phoneticPr fontId="8"/>
  </si>
  <si>
    <t>　室内環境測定</t>
    <rPh sb="1" eb="3">
      <t>シツナイ</t>
    </rPh>
    <rPh sb="3" eb="5">
      <t>カンキョウ</t>
    </rPh>
    <rPh sb="5" eb="7">
      <t>ソクテイ</t>
    </rPh>
    <phoneticPr fontId="6"/>
  </si>
  <si>
    <t>　仮設資材運搬費</t>
    <rPh sb="1" eb="3">
      <t>カセツ</t>
    </rPh>
    <rPh sb="3" eb="5">
      <t>シザイ</t>
    </rPh>
    <rPh sb="5" eb="8">
      <t>ウンパンヒ</t>
    </rPh>
    <phoneticPr fontId="8"/>
  </si>
  <si>
    <t>　Ⅳ　屋上防水等改修工事</t>
    <rPh sb="3" eb="5">
      <t>オクジョウ</t>
    </rPh>
    <rPh sb="5" eb="7">
      <t>ボウスイ</t>
    </rPh>
    <rPh sb="7" eb="8">
      <t>ナド</t>
    </rPh>
    <rPh sb="8" eb="10">
      <t>カイシュウ</t>
    </rPh>
    <rPh sb="10" eb="12">
      <t>コウジ</t>
    </rPh>
    <phoneticPr fontId="6"/>
  </si>
  <si>
    <t>確認申請、完了検査</t>
    <rPh sb="0" eb="2">
      <t>カクニン</t>
    </rPh>
    <rPh sb="2" eb="4">
      <t>シンセイ</t>
    </rPh>
    <rPh sb="5" eb="7">
      <t>カンリョウ</t>
    </rPh>
    <rPh sb="7" eb="9">
      <t>ケンサ</t>
    </rPh>
    <phoneticPr fontId="8"/>
  </si>
  <si>
    <t>手数料含む</t>
    <rPh sb="0" eb="3">
      <t>テスウリョウ</t>
    </rPh>
    <rPh sb="3" eb="4">
      <t>フク</t>
    </rPh>
    <phoneticPr fontId="8"/>
  </si>
  <si>
    <t>　夏休み後（ELV棟）</t>
    <rPh sb="1" eb="2">
      <t>ナツ</t>
    </rPh>
    <rPh sb="2" eb="3">
      <t>ヤス</t>
    </rPh>
    <rPh sb="4" eb="5">
      <t>ゴ</t>
    </rPh>
    <rPh sb="9" eb="10">
      <t>ムネ</t>
    </rPh>
    <phoneticPr fontId="8"/>
  </si>
  <si>
    <t>　夏休み後（ELV棟）</t>
    <rPh sb="1" eb="2">
      <t>ナツ</t>
    </rPh>
    <rPh sb="2" eb="3">
      <t>ヤス</t>
    </rPh>
    <rPh sb="4" eb="5">
      <t>ゴ</t>
    </rPh>
    <phoneticPr fontId="8"/>
  </si>
  <si>
    <t>　夏休み後（転用教室・格技棟）</t>
    <rPh sb="1" eb="2">
      <t>ナツ</t>
    </rPh>
    <rPh sb="2" eb="3">
      <t>ヤス</t>
    </rPh>
    <rPh sb="4" eb="5">
      <t>ゴ</t>
    </rPh>
    <rPh sb="6" eb="8">
      <t>テンヨウ</t>
    </rPh>
    <rPh sb="8" eb="10">
      <t>キョウシツ</t>
    </rPh>
    <rPh sb="11" eb="13">
      <t>カクギ</t>
    </rPh>
    <rPh sb="13" eb="14">
      <t>ムネ</t>
    </rPh>
    <phoneticPr fontId="8"/>
  </si>
  <si>
    <t>　夏休み後（格技棟）</t>
    <rPh sb="1" eb="2">
      <t>ナツ</t>
    </rPh>
    <rPh sb="2" eb="3">
      <t>ヤス</t>
    </rPh>
    <rPh sb="4" eb="5">
      <t>ゴ</t>
    </rPh>
    <rPh sb="6" eb="8">
      <t>カクギ</t>
    </rPh>
    <rPh sb="8" eb="9">
      <t>ムネ</t>
    </rPh>
    <phoneticPr fontId="8"/>
  </si>
  <si>
    <t>分析共 10箇所</t>
    <rPh sb="0" eb="3">
      <t>ブンセキトモ</t>
    </rPh>
    <rPh sb="6" eb="8">
      <t>カショ</t>
    </rPh>
    <phoneticPr fontId="8"/>
  </si>
  <si>
    <t>南棟2F（視聴覚室⇒図書室）</t>
    <rPh sb="0" eb="2">
      <t>ミナミトウ</t>
    </rPh>
    <rPh sb="5" eb="9">
      <t>シチョウカクシツ</t>
    </rPh>
    <rPh sb="10" eb="13">
      <t>トショシツ</t>
    </rPh>
    <phoneticPr fontId="8"/>
  </si>
  <si>
    <t>北棟3F（図書室⇒普通教室）</t>
    <rPh sb="0" eb="1">
      <t>キタ</t>
    </rPh>
    <rPh sb="1" eb="2">
      <t>ムネ</t>
    </rPh>
    <rPh sb="5" eb="8">
      <t>トショシツ</t>
    </rPh>
    <rPh sb="9" eb="11">
      <t>フツウ</t>
    </rPh>
    <rPh sb="11" eb="13">
      <t>キョウシツ</t>
    </rPh>
    <phoneticPr fontId="8"/>
  </si>
  <si>
    <t>保全工事</t>
    <phoneticPr fontId="8"/>
  </si>
  <si>
    <t>北棟・渡り廊下</t>
    <rPh sb="0" eb="1">
      <t>キタ</t>
    </rPh>
    <rPh sb="1" eb="2">
      <t>ムネ</t>
    </rPh>
    <rPh sb="3" eb="4">
      <t>ワタ</t>
    </rPh>
    <rPh sb="5" eb="7">
      <t>ロウカ</t>
    </rPh>
    <phoneticPr fontId="8"/>
  </si>
  <si>
    <t>令和７年３月１４日まで</t>
    <rPh sb="0" eb="1">
      <t>レイワ</t>
    </rPh>
    <phoneticPr fontId="6"/>
  </si>
  <si>
    <t>安祥中学校校舎改修第2期主体工事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</si>
</sst>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_);[Red]\(#,##0\)"/>
    <numFmt numFmtId="178" formatCode="#,##0_ "/>
    <numFmt numFmtId="179" formatCode="0.0%"/>
  </numFmts>
  <fonts count="2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6"/>
      <name val="ＭＳ 明朝"/>
      <family val="1"/>
      <charset val="128"/>
    </font>
    <font>
      <sz val="10"/>
      <color theme="0"/>
      <name val="ＭＳ 明朝"/>
      <family val="1"/>
      <charset val="128"/>
    </font>
    <font>
      <sz val="11"/>
      <name val="ＭＳ Ｐゴシック"/>
      <family val="3"/>
      <charset val="128"/>
    </font>
    <font>
      <sz val="11"/>
      <name val="ＭＳ 明朝"/>
      <family val="1"/>
      <charset val="128"/>
    </font>
    <font>
      <sz val="14"/>
      <name val="ＭＳ 明朝"/>
      <family val="1"/>
      <charset val="128"/>
    </font>
    <font>
      <sz val="26"/>
      <name val="ＭＳ 明朝"/>
      <family val="1"/>
      <charset val="128"/>
    </font>
    <font>
      <sz val="11"/>
      <color indexed="10"/>
      <name val="ＭＳ 明朝"/>
      <family val="1"/>
      <charset val="128"/>
    </font>
    <font>
      <sz val="12"/>
      <name val="ＭＳ 明朝"/>
      <family val="1"/>
      <charset val="128"/>
    </font>
    <font>
      <sz val="16"/>
      <name val="ＭＳ 明朝"/>
      <family val="1"/>
      <charset val="128"/>
    </font>
    <font>
      <sz val="11"/>
      <name val="明朝"/>
      <family val="1"/>
      <charset val="128"/>
    </font>
    <font>
      <sz val="8"/>
      <name val="ＭＳ ゴシック"/>
      <family val="3"/>
      <charset val="128"/>
    </font>
    <font>
      <sz val="6"/>
      <name val="ＭＳ Ｐ明朝"/>
      <family val="1"/>
      <charset val="128"/>
    </font>
    <font>
      <sz val="6"/>
      <name val="明朝"/>
      <family val="1"/>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29"/>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theme="0" tint="-0.14996795556505021"/>
        <bgColor indexed="64"/>
      </patternFill>
    </fill>
  </fills>
  <borders count="51">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1">
    <xf numFmtId="0" fontId="0" fillId="0" borderId="0">
      <alignment vertical="center"/>
    </xf>
    <xf numFmtId="38"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38" fontId="7"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7" fillId="0" borderId="0"/>
    <xf numFmtId="38" fontId="17" fillId="0" borderId="0" applyFont="0" applyFill="0" applyBorder="0" applyAlignment="0" applyProtection="0"/>
    <xf numFmtId="9" fontId="1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xf numFmtId="9" fontId="10"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6" fontId="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7" fillId="0" borderId="0" applyFont="0" applyFill="0" applyBorder="0" applyAlignment="0" applyProtection="0">
      <alignment vertical="center"/>
    </xf>
    <xf numFmtId="38" fontId="10" fillId="0" borderId="0" applyFont="0" applyFill="0" applyBorder="0" applyAlignment="0" applyProtection="0"/>
    <xf numFmtId="9" fontId="10" fillId="0" borderId="0" applyFont="0" applyFill="0" applyBorder="0" applyAlignment="0" applyProtection="0"/>
  </cellStyleXfs>
  <cellXfs count="281">
    <xf numFmtId="0" fontId="0" fillId="0" borderId="0" xfId="0">
      <alignment vertical="center"/>
    </xf>
    <xf numFmtId="0" fontId="9" fillId="0" borderId="13" xfId="0" applyFont="1" applyBorder="1">
      <alignment vertical="center"/>
    </xf>
    <xf numFmtId="177" fontId="9" fillId="0" borderId="12" xfId="0" applyNumberFormat="1" applyFont="1" applyBorder="1" applyAlignment="1">
      <alignment horizontal="right" vertical="center"/>
    </xf>
    <xf numFmtId="177" fontId="9" fillId="0" borderId="6" xfId="0" applyNumberFormat="1" applyFont="1" applyBorder="1" applyAlignment="1">
      <alignment horizontal="right" vertical="center"/>
    </xf>
    <xf numFmtId="0" fontId="9" fillId="0" borderId="0" xfId="0" applyFont="1">
      <alignment vertical="center"/>
    </xf>
    <xf numFmtId="0" fontId="9" fillId="0" borderId="13" xfId="0" applyFont="1" applyBorder="1" applyAlignment="1">
      <alignment horizontal="center" vertical="center"/>
    </xf>
    <xf numFmtId="177" fontId="9" fillId="0" borderId="11" xfId="0" applyNumberFormat="1" applyFont="1" applyBorder="1" applyAlignment="1">
      <alignment horizontal="right" vertical="center"/>
    </xf>
    <xf numFmtId="177" fontId="9" fillId="0" borderId="4" xfId="0" applyNumberFormat="1" applyFont="1" applyBorder="1" applyAlignment="1">
      <alignment horizontal="right" vertical="center"/>
    </xf>
    <xf numFmtId="177" fontId="9" fillId="0" borderId="2" xfId="0" applyNumberFormat="1" applyFont="1" applyBorder="1" applyAlignment="1">
      <alignment horizontal="left" vertical="center"/>
    </xf>
    <xf numFmtId="177" fontId="9" fillId="0" borderId="7" xfId="0" applyNumberFormat="1" applyFont="1" applyBorder="1" applyAlignment="1">
      <alignment horizontal="right" vertical="center"/>
    </xf>
    <xf numFmtId="0" fontId="11" fillId="0" borderId="0" xfId="5" applyFont="1" applyAlignment="1"/>
    <xf numFmtId="49" fontId="10" fillId="0" borderId="0" xfId="5" applyNumberFormat="1" applyAlignment="1"/>
    <xf numFmtId="0" fontId="11" fillId="0" borderId="0" xfId="5" applyFont="1">
      <alignment vertical="center"/>
    </xf>
    <xf numFmtId="0" fontId="12" fillId="0" borderId="0" xfId="5" applyFont="1" applyAlignment="1"/>
    <xf numFmtId="0" fontId="13" fillId="0" borderId="0" xfId="5" applyFont="1" applyAlignment="1"/>
    <xf numFmtId="0" fontId="14" fillId="0" borderId="0" xfId="5" applyFont="1" applyAlignment="1"/>
    <xf numFmtId="0" fontId="7" fillId="0" borderId="25" xfId="0" applyFont="1" applyBorder="1">
      <alignment vertical="center"/>
    </xf>
    <xf numFmtId="58" fontId="15" fillId="0" borderId="24" xfId="5" quotePrefix="1" applyNumberFormat="1" applyFont="1" applyBorder="1">
      <alignment vertical="center"/>
    </xf>
    <xf numFmtId="0" fontId="15" fillId="0" borderId="24" xfId="5" applyFont="1" applyBorder="1">
      <alignment vertical="center"/>
    </xf>
    <xf numFmtId="49" fontId="15" fillId="0" borderId="24" xfId="5" applyNumberFormat="1" applyFont="1" applyBorder="1">
      <alignment vertical="center"/>
    </xf>
    <xf numFmtId="0" fontId="15" fillId="0" borderId="25" xfId="5"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32" xfId="0" applyFont="1" applyBorder="1">
      <alignment vertical="center"/>
    </xf>
    <xf numFmtId="0" fontId="15" fillId="3" borderId="31" xfId="0" applyFont="1" applyFill="1" applyBorder="1" applyAlignment="1">
      <alignment horizontal="left" vertical="center"/>
    </xf>
    <xf numFmtId="0" fontId="15" fillId="3" borderId="31" xfId="0" quotePrefix="1" applyFont="1" applyFill="1" applyBorder="1" applyAlignment="1">
      <alignment horizontal="left" vertical="center"/>
    </xf>
    <xf numFmtId="0" fontId="15" fillId="0" borderId="31" xfId="0" quotePrefix="1" applyFont="1" applyBorder="1">
      <alignment vertical="center"/>
    </xf>
    <xf numFmtId="0" fontId="15" fillId="0" borderId="13" xfId="0" applyFont="1" applyBorder="1">
      <alignment vertical="center"/>
    </xf>
    <xf numFmtId="0" fontId="15" fillId="0" borderId="13" xfId="5" applyFont="1" applyBorder="1">
      <alignment vertical="center"/>
    </xf>
    <xf numFmtId="0" fontId="15" fillId="0" borderId="32" xfId="5" applyFont="1" applyBorder="1">
      <alignment vertical="center"/>
    </xf>
    <xf numFmtId="0" fontId="15" fillId="0" borderId="31" xfId="0" quotePrefix="1" applyFont="1" applyBorder="1" applyAlignment="1">
      <alignment horizontal="left" vertical="center"/>
    </xf>
    <xf numFmtId="0" fontId="7" fillId="0" borderId="32" xfId="5" applyFont="1" applyBorder="1">
      <alignment vertical="center"/>
    </xf>
    <xf numFmtId="0" fontId="7" fillId="0" borderId="13" xfId="5" applyFont="1" applyBorder="1">
      <alignment vertical="center"/>
    </xf>
    <xf numFmtId="0" fontId="7" fillId="0" borderId="31" xfId="5" quotePrefix="1" applyFont="1" applyBorder="1">
      <alignment vertical="center"/>
    </xf>
    <xf numFmtId="3" fontId="7" fillId="0" borderId="13" xfId="5" applyNumberFormat="1" applyFont="1" applyBorder="1">
      <alignment vertical="center"/>
    </xf>
    <xf numFmtId="0" fontId="7" fillId="0" borderId="33" xfId="5" quotePrefix="1" applyFont="1" applyBorder="1">
      <alignment vertical="center"/>
    </xf>
    <xf numFmtId="0" fontId="7" fillId="0" borderId="34" xfId="5" applyFont="1" applyBorder="1">
      <alignment vertical="center"/>
    </xf>
    <xf numFmtId="0" fontId="7" fillId="0" borderId="35" xfId="5" applyFont="1" applyBorder="1">
      <alignment vertical="center"/>
    </xf>
    <xf numFmtId="3" fontId="7" fillId="0" borderId="34" xfId="5" quotePrefix="1" applyNumberFormat="1" applyFont="1" applyBorder="1">
      <alignment vertical="center"/>
    </xf>
    <xf numFmtId="3" fontId="7" fillId="0" borderId="34" xfId="5" applyNumberFormat="1" applyFont="1" applyBorder="1">
      <alignment vertical="center"/>
    </xf>
    <xf numFmtId="0" fontId="7" fillId="0" borderId="23" xfId="5" quotePrefix="1" applyFont="1" applyBorder="1">
      <alignment vertical="center"/>
    </xf>
    <xf numFmtId="0" fontId="7" fillId="0" borderId="24" xfId="5" applyFont="1" applyBorder="1">
      <alignment vertical="center"/>
    </xf>
    <xf numFmtId="0" fontId="7" fillId="0" borderId="23" xfId="5" applyFont="1" applyBorder="1">
      <alignment vertical="center"/>
    </xf>
    <xf numFmtId="0" fontId="7" fillId="0" borderId="25" xfId="5" applyFont="1" applyBorder="1">
      <alignment vertical="center"/>
    </xf>
    <xf numFmtId="0" fontId="7" fillId="0" borderId="24" xfId="5" quotePrefix="1" applyFont="1" applyBorder="1">
      <alignment vertical="center"/>
    </xf>
    <xf numFmtId="0" fontId="15" fillId="0" borderId="32" xfId="5" applyFont="1" applyBorder="1" applyAlignment="1">
      <alignment horizontal="distributed" vertical="center" justifyLastLine="1"/>
    </xf>
    <xf numFmtId="0" fontId="15" fillId="0" borderId="13" xfId="5" quotePrefix="1" applyFont="1" applyBorder="1">
      <alignment vertical="center"/>
    </xf>
    <xf numFmtId="0" fontId="15" fillId="0" borderId="31" xfId="5" applyFont="1" applyBorder="1">
      <alignment vertical="center"/>
    </xf>
    <xf numFmtId="0" fontId="15" fillId="0" borderId="32" xfId="5" quotePrefix="1" applyFont="1" applyBorder="1" applyAlignment="1">
      <alignment horizontal="distributed" vertical="center" justifyLastLine="1"/>
    </xf>
    <xf numFmtId="0" fontId="7" fillId="0" borderId="13" xfId="5" quotePrefix="1" applyFont="1" applyBorder="1">
      <alignment vertical="center"/>
    </xf>
    <xf numFmtId="0" fontId="7" fillId="0" borderId="31" xfId="5" applyFont="1" applyBorder="1">
      <alignment vertical="center"/>
    </xf>
    <xf numFmtId="0" fontId="0" fillId="0" borderId="13" xfId="5" applyFont="1" applyBorder="1">
      <alignment vertical="center"/>
    </xf>
    <xf numFmtId="0" fontId="7" fillId="0" borderId="33" xfId="5" applyFont="1" applyBorder="1">
      <alignment vertical="center"/>
    </xf>
    <xf numFmtId="0" fontId="7" fillId="0" borderId="34" xfId="5" quotePrefix="1" applyFont="1" applyBorder="1">
      <alignment vertical="center"/>
    </xf>
    <xf numFmtId="0" fontId="16" fillId="0" borderId="0" xfId="5" applyFont="1">
      <alignment vertical="center"/>
    </xf>
    <xf numFmtId="0" fontId="7" fillId="0" borderId="0" xfId="5" applyFont="1" applyAlignment="1">
      <alignment horizontal="right"/>
    </xf>
    <xf numFmtId="0" fontId="11" fillId="0" borderId="0" xfId="5" applyFont="1" applyAlignment="1">
      <alignment horizontal="right" vertical="center"/>
    </xf>
    <xf numFmtId="177" fontId="9" fillId="0" borderId="2" xfId="0" applyNumberFormat="1" applyFont="1" applyBorder="1" applyAlignment="1">
      <alignment horizontal="right" vertical="center"/>
    </xf>
    <xf numFmtId="0" fontId="9" fillId="0" borderId="2" xfId="0" applyFont="1" applyBorder="1" applyAlignment="1">
      <alignment horizontal="left" vertical="center"/>
    </xf>
    <xf numFmtId="10" fontId="9" fillId="0" borderId="7" xfId="0" applyNumberFormat="1" applyFont="1" applyBorder="1">
      <alignment vertical="center"/>
    </xf>
    <xf numFmtId="10" fontId="9" fillId="0" borderId="4" xfId="0" applyNumberFormat="1" applyFont="1" applyBorder="1" applyAlignment="1">
      <alignment horizontal="right" vertical="center"/>
    </xf>
    <xf numFmtId="177" fontId="9" fillId="0" borderId="6" xfId="0" applyNumberFormat="1" applyFont="1" applyBorder="1">
      <alignment vertical="center"/>
    </xf>
    <xf numFmtId="9" fontId="9" fillId="0" borderId="7" xfId="0" applyNumberFormat="1" applyFont="1" applyBorder="1">
      <alignment vertical="center"/>
    </xf>
    <xf numFmtId="0" fontId="18" fillId="0" borderId="0" xfId="9" applyFont="1"/>
    <xf numFmtId="0" fontId="18" fillId="0" borderId="0" xfId="9" applyFont="1" applyAlignment="1">
      <alignment vertical="center"/>
    </xf>
    <xf numFmtId="0" fontId="18" fillId="0" borderId="0" xfId="9" applyFont="1" applyAlignment="1">
      <alignment horizontal="center" vertical="center"/>
    </xf>
    <xf numFmtId="0" fontId="18" fillId="0" borderId="0" xfId="9" applyFont="1" applyAlignment="1">
      <alignment horizontal="left" vertical="center"/>
    </xf>
    <xf numFmtId="0" fontId="18" fillId="0" borderId="16" xfId="9" applyFont="1" applyBorder="1"/>
    <xf numFmtId="0" fontId="18" fillId="0" borderId="18" xfId="9" applyFont="1" applyBorder="1"/>
    <xf numFmtId="0" fontId="7" fillId="4" borderId="39" xfId="9" applyFont="1" applyFill="1" applyBorder="1"/>
    <xf numFmtId="0" fontId="18" fillId="0" borderId="16" xfId="9" applyFont="1" applyBorder="1" applyAlignment="1">
      <alignment horizontal="center" vertical="center"/>
    </xf>
    <xf numFmtId="0" fontId="18" fillId="0" borderId="16" xfId="9" applyFont="1" applyBorder="1" applyAlignment="1">
      <alignment vertical="center"/>
    </xf>
    <xf numFmtId="0" fontId="18" fillId="0" borderId="19" xfId="9" applyFont="1" applyBorder="1" applyAlignment="1">
      <alignment vertical="center"/>
    </xf>
    <xf numFmtId="0" fontId="18" fillId="0" borderId="19" xfId="9" applyFont="1" applyBorder="1" applyAlignment="1">
      <alignment horizontal="center" vertical="center"/>
    </xf>
    <xf numFmtId="0" fontId="18" fillId="0" borderId="18" xfId="9" applyFont="1" applyBorder="1" applyAlignment="1">
      <alignment vertical="center"/>
    </xf>
    <xf numFmtId="0" fontId="18" fillId="0" borderId="18" xfId="9" applyFont="1" applyBorder="1" applyAlignment="1">
      <alignment horizontal="right"/>
    </xf>
    <xf numFmtId="38" fontId="18" fillId="0" borderId="39" xfId="10" applyFont="1" applyFill="1" applyBorder="1"/>
    <xf numFmtId="0" fontId="18" fillId="0" borderId="40" xfId="9" applyFont="1" applyBorder="1" applyAlignment="1">
      <alignment horizontal="center" vertical="center"/>
    </xf>
    <xf numFmtId="0" fontId="18" fillId="0" borderId="39" xfId="9" applyFont="1" applyBorder="1" applyAlignment="1">
      <alignment vertical="center"/>
    </xf>
    <xf numFmtId="0" fontId="18" fillId="0" borderId="17" xfId="9" applyFont="1" applyBorder="1" applyAlignment="1">
      <alignment horizontal="center" vertical="center"/>
    </xf>
    <xf numFmtId="9" fontId="18" fillId="6" borderId="40" xfId="11" applyFont="1" applyFill="1" applyBorder="1" applyAlignment="1">
      <alignment vertical="center"/>
    </xf>
    <xf numFmtId="9" fontId="18" fillId="0" borderId="40" xfId="11" applyFont="1" applyFill="1" applyBorder="1" applyAlignment="1">
      <alignment vertical="center"/>
    </xf>
    <xf numFmtId="0" fontId="18" fillId="0" borderId="39" xfId="9" applyFont="1" applyBorder="1" applyAlignment="1">
      <alignment horizontal="center" vertical="center" wrapText="1"/>
    </xf>
    <xf numFmtId="9" fontId="18" fillId="5" borderId="40" xfId="11" applyFont="1" applyFill="1" applyBorder="1" applyAlignment="1">
      <alignment vertical="center"/>
    </xf>
    <xf numFmtId="0" fontId="18" fillId="2" borderId="40" xfId="9" applyFont="1" applyFill="1" applyBorder="1" applyAlignment="1" applyProtection="1">
      <alignment vertical="center" wrapText="1"/>
      <protection locked="0"/>
    </xf>
    <xf numFmtId="0" fontId="18" fillId="7" borderId="40" xfId="9" applyFont="1" applyFill="1" applyBorder="1" applyAlignment="1" applyProtection="1">
      <alignment vertical="center"/>
      <protection locked="0"/>
    </xf>
    <xf numFmtId="0" fontId="18" fillId="2" borderId="40" xfId="9" applyFont="1" applyFill="1" applyBorder="1" applyAlignment="1" applyProtection="1">
      <alignment horizontal="center" vertical="center"/>
      <protection locked="0"/>
    </xf>
    <xf numFmtId="38" fontId="18" fillId="0" borderId="39" xfId="10" applyFont="1" applyBorder="1" applyAlignment="1">
      <alignment horizontal="right" vertical="center"/>
    </xf>
    <xf numFmtId="38" fontId="18" fillId="0" borderId="39" xfId="10" applyFont="1" applyBorder="1" applyAlignment="1">
      <alignment vertical="center"/>
    </xf>
    <xf numFmtId="38" fontId="18" fillId="0" borderId="39" xfId="10" applyFont="1" applyBorder="1" applyAlignment="1">
      <alignment horizontal="right" vertical="center" shrinkToFit="1"/>
    </xf>
    <xf numFmtId="38" fontId="18" fillId="7" borderId="39" xfId="10" applyFont="1" applyFill="1" applyBorder="1" applyAlignment="1" applyProtection="1">
      <alignment vertical="center"/>
      <protection locked="0"/>
    </xf>
    <xf numFmtId="38" fontId="18" fillId="0" borderId="39" xfId="10" applyFont="1" applyFill="1" applyBorder="1" applyAlignment="1">
      <alignment vertical="center"/>
    </xf>
    <xf numFmtId="38" fontId="18" fillId="7" borderId="39" xfId="10" applyFont="1" applyFill="1" applyBorder="1" applyAlignment="1">
      <alignment vertical="center"/>
    </xf>
    <xf numFmtId="0" fontId="18" fillId="8" borderId="40" xfId="9" applyFont="1" applyFill="1" applyBorder="1" applyAlignment="1">
      <alignment vertical="center" wrapText="1"/>
    </xf>
    <xf numFmtId="0" fontId="18" fillId="5" borderId="40" xfId="9" applyFont="1" applyFill="1" applyBorder="1" applyAlignment="1">
      <alignment vertical="center" wrapText="1"/>
    </xf>
    <xf numFmtId="0" fontId="18" fillId="5" borderId="39" xfId="9" applyFont="1" applyFill="1" applyBorder="1" applyAlignment="1">
      <alignment vertical="center"/>
    </xf>
    <xf numFmtId="0" fontId="18" fillId="5" borderId="39" xfId="9" applyFont="1" applyFill="1" applyBorder="1" applyAlignment="1">
      <alignment horizontal="center" vertical="center"/>
    </xf>
    <xf numFmtId="38" fontId="18" fillId="5" borderId="39" xfId="10" applyFont="1" applyFill="1" applyBorder="1" applyAlignment="1">
      <alignment vertical="center"/>
    </xf>
    <xf numFmtId="0" fontId="18" fillId="7" borderId="39" xfId="9" applyFont="1" applyFill="1" applyBorder="1" applyAlignment="1" applyProtection="1">
      <alignment vertical="center"/>
      <protection locked="0"/>
    </xf>
    <xf numFmtId="0" fontId="18" fillId="2" borderId="39" xfId="9" applyFont="1" applyFill="1" applyBorder="1" applyAlignment="1" applyProtection="1">
      <alignment horizontal="center" vertical="center"/>
      <protection locked="0"/>
    </xf>
    <xf numFmtId="0" fontId="18" fillId="2" borderId="40" xfId="9" applyFont="1" applyFill="1" applyBorder="1" applyAlignment="1">
      <alignment vertical="center" wrapText="1"/>
    </xf>
    <xf numFmtId="0" fontId="18" fillId="7" borderId="39" xfId="9" applyFont="1" applyFill="1" applyBorder="1" applyAlignment="1">
      <alignment vertical="center"/>
    </xf>
    <xf numFmtId="0" fontId="18" fillId="2" borderId="39" xfId="9" applyFont="1" applyFill="1" applyBorder="1" applyAlignment="1">
      <alignment horizontal="center" vertical="center"/>
    </xf>
    <xf numFmtId="0" fontId="18" fillId="0" borderId="43" xfId="9" applyFont="1" applyBorder="1" applyAlignment="1">
      <alignment vertical="center" wrapText="1"/>
    </xf>
    <xf numFmtId="0" fontId="18" fillId="0" borderId="44" xfId="9" applyFont="1" applyBorder="1" applyAlignment="1">
      <alignment vertical="center" wrapText="1"/>
    </xf>
    <xf numFmtId="0" fontId="18" fillId="0" borderId="44" xfId="9" applyFont="1" applyBorder="1" applyAlignment="1">
      <alignment vertical="center"/>
    </xf>
    <xf numFmtId="0" fontId="18" fillId="0" borderId="45" xfId="9" applyFont="1" applyBorder="1" applyAlignment="1">
      <alignment horizontal="center" vertical="center"/>
    </xf>
    <xf numFmtId="38" fontId="18" fillId="0" borderId="46" xfId="10" applyFont="1" applyFill="1" applyBorder="1" applyAlignment="1">
      <alignment horizontal="right" vertical="center"/>
    </xf>
    <xf numFmtId="38" fontId="18" fillId="0" borderId="47" xfId="10" applyFont="1" applyFill="1" applyBorder="1" applyAlignment="1">
      <alignment vertical="center"/>
    </xf>
    <xf numFmtId="38" fontId="18" fillId="0" borderId="46" xfId="10" applyFont="1" applyFill="1" applyBorder="1" applyAlignment="1">
      <alignment horizontal="right" vertical="center" shrinkToFit="1"/>
    </xf>
    <xf numFmtId="38" fontId="18" fillId="0" borderId="46" xfId="10" applyFont="1" applyFill="1" applyBorder="1" applyAlignment="1">
      <alignment vertical="center"/>
    </xf>
    <xf numFmtId="38" fontId="18" fillId="0" borderId="39" xfId="10" applyFont="1" applyFill="1" applyBorder="1" applyAlignment="1">
      <alignment horizontal="right" vertical="center" shrinkToFit="1"/>
    </xf>
    <xf numFmtId="0" fontId="18" fillId="2" borderId="40" xfId="9" applyFont="1" applyFill="1" applyBorder="1" applyAlignment="1">
      <alignment vertical="center" shrinkToFit="1"/>
    </xf>
    <xf numFmtId="0" fontId="18" fillId="7" borderId="40" xfId="9" applyFont="1" applyFill="1" applyBorder="1" applyAlignment="1">
      <alignment vertical="center"/>
    </xf>
    <xf numFmtId="0" fontId="18" fillId="2" borderId="40" xfId="9" applyFont="1" applyFill="1" applyBorder="1" applyAlignment="1">
      <alignment horizontal="center" vertical="center"/>
    </xf>
    <xf numFmtId="38" fontId="18" fillId="0" borderId="40" xfId="10" applyFont="1" applyBorder="1" applyAlignment="1">
      <alignment vertical="center"/>
    </xf>
    <xf numFmtId="38" fontId="18" fillId="0" borderId="40" xfId="10" applyFont="1" applyBorder="1" applyAlignment="1">
      <alignment horizontal="right" vertical="center" shrinkToFit="1"/>
    </xf>
    <xf numFmtId="38" fontId="18" fillId="7" borderId="40" xfId="10" applyFont="1" applyFill="1" applyBorder="1" applyAlignment="1">
      <alignment vertical="center"/>
    </xf>
    <xf numFmtId="38" fontId="18" fillId="0" borderId="40" xfId="10" applyFont="1" applyFill="1" applyBorder="1" applyAlignment="1">
      <alignment vertical="center"/>
    </xf>
    <xf numFmtId="0" fontId="18" fillId="2" borderId="42" xfId="9" applyFont="1" applyFill="1" applyBorder="1" applyAlignment="1">
      <alignment vertical="center" shrinkToFit="1"/>
    </xf>
    <xf numFmtId="0" fontId="18" fillId="7" borderId="41" xfId="9" applyFont="1" applyFill="1" applyBorder="1" applyAlignment="1">
      <alignment vertical="center"/>
    </xf>
    <xf numFmtId="0" fontId="18" fillId="2" borderId="41" xfId="9" applyFont="1" applyFill="1" applyBorder="1" applyAlignment="1">
      <alignment horizontal="center" vertical="center"/>
    </xf>
    <xf numFmtId="38" fontId="18" fillId="0" borderId="41" xfId="10" applyFont="1" applyBorder="1" applyAlignment="1">
      <alignment vertical="center"/>
    </xf>
    <xf numFmtId="38" fontId="18" fillId="0" borderId="41" xfId="10" applyFont="1" applyBorder="1" applyAlignment="1">
      <alignment horizontal="right" vertical="center" shrinkToFit="1"/>
    </xf>
    <xf numFmtId="38" fontId="18" fillId="7" borderId="41" xfId="10" applyFont="1" applyFill="1" applyBorder="1" applyAlignment="1">
      <alignment vertical="center"/>
    </xf>
    <xf numFmtId="38" fontId="18" fillId="0" borderId="41" xfId="10" applyFont="1" applyFill="1" applyBorder="1" applyAlignment="1">
      <alignment vertical="center"/>
    </xf>
    <xf numFmtId="38" fontId="18" fillId="0" borderId="39" xfId="10" applyFont="1" applyFill="1" applyBorder="1" applyAlignment="1">
      <alignment horizontal="right" vertical="center"/>
    </xf>
    <xf numFmtId="0" fontId="18" fillId="2" borderId="17" xfId="9" applyFont="1" applyFill="1" applyBorder="1" applyAlignment="1">
      <alignment horizontal="center"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0" borderId="40" xfId="9" applyFont="1" applyBorder="1" applyAlignment="1">
      <alignment horizontal="right" vertical="center"/>
    </xf>
    <xf numFmtId="0" fontId="18" fillId="5" borderId="36" xfId="9" applyFont="1" applyFill="1" applyBorder="1" applyAlignment="1">
      <alignment horizontal="center" vertical="center"/>
    </xf>
    <xf numFmtId="0" fontId="18" fillId="5" borderId="37" xfId="9" applyFont="1" applyFill="1" applyBorder="1" applyAlignment="1">
      <alignment horizontal="left" vertical="center"/>
    </xf>
    <xf numFmtId="0" fontId="18" fillId="0" borderId="39" xfId="9" applyFont="1" applyBorder="1" applyAlignment="1">
      <alignment horizontal="right" vertical="center"/>
    </xf>
    <xf numFmtId="0" fontId="18" fillId="2" borderId="17" xfId="9" applyFont="1" applyFill="1" applyBorder="1" applyAlignment="1">
      <alignment horizontal="left" vertical="center"/>
    </xf>
    <xf numFmtId="0" fontId="18" fillId="5" borderId="17" xfId="9" applyFont="1" applyFill="1" applyBorder="1" applyAlignment="1">
      <alignment horizontal="center" vertical="center"/>
    </xf>
    <xf numFmtId="0" fontId="18" fillId="5" borderId="0" xfId="9" applyFont="1" applyFill="1" applyAlignment="1">
      <alignment horizontal="left" vertical="center"/>
    </xf>
    <xf numFmtId="0" fontId="18" fillId="2" borderId="21" xfId="9" applyFont="1" applyFill="1" applyBorder="1" applyAlignment="1">
      <alignment horizontal="left" vertical="center"/>
    </xf>
    <xf numFmtId="0" fontId="18" fillId="2" borderId="15" xfId="9" applyFont="1" applyFill="1" applyBorder="1" applyAlignment="1">
      <alignment horizontal="left" vertical="center"/>
    </xf>
    <xf numFmtId="0" fontId="18" fillId="2" borderId="15" xfId="9" applyFont="1" applyFill="1" applyBorder="1" applyAlignment="1">
      <alignment horizontal="center" vertical="center"/>
    </xf>
    <xf numFmtId="0" fontId="18" fillId="5" borderId="21" xfId="9" applyFont="1" applyFill="1" applyBorder="1" applyAlignment="1">
      <alignment horizontal="center" vertical="center"/>
    </xf>
    <xf numFmtId="0" fontId="18" fillId="5" borderId="15" xfId="9" applyFont="1" applyFill="1" applyBorder="1" applyAlignment="1">
      <alignment horizontal="left" vertical="center"/>
    </xf>
    <xf numFmtId="0" fontId="18" fillId="0" borderId="15" xfId="9" applyFont="1" applyBorder="1" applyAlignment="1">
      <alignment horizontal="right" vertical="center"/>
    </xf>
    <xf numFmtId="38" fontId="18" fillId="0" borderId="15" xfId="10" applyFont="1" applyBorder="1" applyAlignment="1">
      <alignment vertical="center"/>
    </xf>
    <xf numFmtId="0" fontId="17" fillId="0" borderId="15" xfId="9" applyBorder="1" applyAlignment="1">
      <alignment vertical="center"/>
    </xf>
    <xf numFmtId="0" fontId="18" fillId="0" borderId="15" xfId="9" applyFont="1" applyBorder="1" applyAlignment="1">
      <alignment vertical="center"/>
    </xf>
    <xf numFmtId="0" fontId="18" fillId="0" borderId="0" xfId="9" applyFont="1" applyAlignment="1">
      <alignment horizontal="right" vertical="center"/>
    </xf>
    <xf numFmtId="0" fontId="18" fillId="0" borderId="20" xfId="9" applyFont="1" applyBorder="1" applyAlignment="1">
      <alignment horizontal="left" vertical="center"/>
    </xf>
    <xf numFmtId="0" fontId="18" fillId="0" borderId="16" xfId="9" applyFont="1" applyBorder="1" applyAlignment="1">
      <alignment horizontal="left" vertical="center"/>
    </xf>
    <xf numFmtId="0" fontId="18" fillId="0" borderId="18" xfId="9" applyFont="1" applyBorder="1" applyAlignment="1">
      <alignment horizontal="center" vertical="center"/>
    </xf>
    <xf numFmtId="177" fontId="0" fillId="0" borderId="0" xfId="0" applyNumberFormat="1">
      <alignment vertical="center"/>
    </xf>
    <xf numFmtId="177" fontId="9" fillId="0" borderId="2" xfId="0" applyNumberFormat="1" applyFont="1" applyBorder="1">
      <alignment vertical="center"/>
    </xf>
    <xf numFmtId="0" fontId="15" fillId="0" borderId="27" xfId="5" applyFont="1" applyBorder="1">
      <alignment vertical="center"/>
    </xf>
    <xf numFmtId="0" fontId="15" fillId="0" borderId="28" xfId="5" applyFont="1" applyBorder="1">
      <alignment vertical="center"/>
    </xf>
    <xf numFmtId="0" fontId="15" fillId="0" borderId="10" xfId="5" applyFont="1" applyBorder="1">
      <alignment vertical="center"/>
    </xf>
    <xf numFmtId="0" fontId="15" fillId="0" borderId="30" xfId="5" applyFont="1" applyBorder="1">
      <alignment vertical="center"/>
    </xf>
    <xf numFmtId="14" fontId="15" fillId="0" borderId="26" xfId="0" applyNumberFormat="1" applyFont="1" applyBorder="1" applyAlignment="1">
      <alignment horizontal="left" vertical="center"/>
    </xf>
    <xf numFmtId="0" fontId="15" fillId="0" borderId="27" xfId="0" applyFont="1" applyBorder="1">
      <alignment vertical="center"/>
    </xf>
    <xf numFmtId="49" fontId="0" fillId="0" borderId="0" xfId="0" applyNumberFormat="1" applyAlignment="1"/>
    <xf numFmtId="0" fontId="7" fillId="0" borderId="29" xfId="0" quotePrefix="1" applyFont="1" applyBorder="1">
      <alignment vertical="center"/>
    </xf>
    <xf numFmtId="0" fontId="15" fillId="0" borderId="10" xfId="0" applyFont="1" applyBorder="1">
      <alignment vertical="center"/>
    </xf>
    <xf numFmtId="58" fontId="15" fillId="0" borderId="13" xfId="0" quotePrefix="1" applyNumberFormat="1" applyFont="1" applyBorder="1">
      <alignment vertical="center"/>
    </xf>
    <xf numFmtId="177" fontId="0" fillId="2" borderId="5" xfId="0" applyNumberFormat="1" applyFont="1" applyFill="1" applyBorder="1" applyAlignment="1">
      <alignment horizontal="right" vertical="center"/>
    </xf>
    <xf numFmtId="177" fontId="0" fillId="0" borderId="3" xfId="0" applyNumberFormat="1" applyFont="1" applyBorder="1" applyAlignment="1">
      <alignment horizontal="right" vertical="center"/>
    </xf>
    <xf numFmtId="0" fontId="0" fillId="0" borderId="0" xfId="0">
      <alignment vertical="center"/>
    </xf>
    <xf numFmtId="0" fontId="0" fillId="0" borderId="1" xfId="0" applyFont="1" applyBorder="1">
      <alignment vertical="center"/>
    </xf>
    <xf numFmtId="0" fontId="0" fillId="0" borderId="1" xfId="0" applyFont="1" applyBorder="1" applyAlignment="1">
      <alignment horizontal="center" vertical="center"/>
    </xf>
    <xf numFmtId="176" fontId="0" fillId="2" borderId="5" xfId="0" applyNumberFormat="1" applyFont="1" applyFill="1" applyBorder="1" applyAlignment="1">
      <alignment horizontal="right" vertical="center"/>
    </xf>
    <xf numFmtId="0" fontId="0" fillId="0" borderId="3" xfId="0" applyFont="1" applyBorder="1">
      <alignment vertical="center"/>
    </xf>
    <xf numFmtId="0" fontId="0" fillId="0" borderId="3" xfId="0" applyFont="1" applyBorder="1" applyAlignment="1">
      <alignment horizontal="center" vertical="center"/>
    </xf>
    <xf numFmtId="176" fontId="0" fillId="0" borderId="3" xfId="0" applyNumberFormat="1" applyFont="1" applyBorder="1" applyAlignment="1">
      <alignment horizontal="right" vertical="center"/>
    </xf>
    <xf numFmtId="179" fontId="9" fillId="0" borderId="4" xfId="0" applyNumberFormat="1" applyFont="1" applyBorder="1" applyAlignment="1">
      <alignment horizontal="left" vertical="center"/>
    </xf>
    <xf numFmtId="0" fontId="0" fillId="0" borderId="0" xfId="0" applyFont="1">
      <alignment vertical="center"/>
    </xf>
    <xf numFmtId="0" fontId="0" fillId="0" borderId="5" xfId="0" applyFont="1" applyBorder="1">
      <alignment vertical="center"/>
    </xf>
    <xf numFmtId="9" fontId="9" fillId="0" borderId="4" xfId="0" applyNumberFormat="1" applyFont="1" applyBorder="1" applyAlignment="1">
      <alignment horizontal="righ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176" fontId="0" fillId="0" borderId="9" xfId="0" applyNumberFormat="1" applyFont="1" applyBorder="1" applyAlignment="1">
      <alignment horizontal="center" vertical="center"/>
    </xf>
    <xf numFmtId="177" fontId="0" fillId="0" borderId="9" xfId="0" applyNumberFormat="1" applyFont="1" applyBorder="1" applyAlignment="1">
      <alignment horizontal="center" vertical="center"/>
    </xf>
    <xf numFmtId="0" fontId="0" fillId="0" borderId="13" xfId="0" applyFont="1" applyBorder="1" applyAlignment="1">
      <alignment horizontal="center" vertical="center"/>
    </xf>
    <xf numFmtId="176" fontId="0" fillId="0" borderId="13" xfId="0" applyNumberFormat="1" applyFont="1" applyBorder="1" applyAlignment="1">
      <alignment horizontal="center" vertical="center"/>
    </xf>
    <xf numFmtId="177" fontId="0" fillId="0" borderId="13" xfId="0" applyNumberFormat="1" applyFont="1" applyBorder="1" applyAlignment="1">
      <alignment horizontal="center" vertical="center"/>
    </xf>
    <xf numFmtId="0" fontId="0" fillId="0" borderId="3" xfId="0" applyFont="1" applyBorder="1" applyAlignment="1">
      <alignment vertical="center" shrinkToFit="1"/>
    </xf>
    <xf numFmtId="0" fontId="0" fillId="0" borderId="10" xfId="0" applyFont="1" applyBorder="1" applyAlignment="1">
      <alignment horizontal="center" vertical="center"/>
    </xf>
    <xf numFmtId="176" fontId="0" fillId="2" borderId="1"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177" fontId="0" fillId="0" borderId="0" xfId="0" applyNumberFormat="1" applyFont="1" applyAlignment="1">
      <alignment horizontal="right" vertical="center"/>
    </xf>
    <xf numFmtId="0" fontId="0" fillId="0" borderId="5" xfId="0" applyFont="1" applyBorder="1" applyAlignment="1">
      <alignment horizontal="center" vertical="center"/>
    </xf>
    <xf numFmtId="177" fontId="0" fillId="0" borderId="3" xfId="0" quotePrefix="1" applyNumberFormat="1" applyFont="1" applyBorder="1" applyProtection="1">
      <alignment vertical="center"/>
      <protection locked="0"/>
    </xf>
    <xf numFmtId="0" fontId="0" fillId="0" borderId="1" xfId="0" applyFont="1" applyBorder="1" applyProtection="1">
      <alignment vertical="center"/>
      <protection locked="0"/>
    </xf>
    <xf numFmtId="0" fontId="0" fillId="0" borderId="3" xfId="0" applyFont="1" applyBorder="1" applyProtection="1">
      <alignment vertical="center"/>
      <protection locked="0"/>
    </xf>
    <xf numFmtId="0" fontId="0" fillId="0" borderId="0" xfId="0" applyFont="1" applyAlignment="1">
      <alignment horizontal="center" vertical="center"/>
    </xf>
    <xf numFmtId="176" fontId="0" fillId="0" borderId="0" xfId="0" applyNumberFormat="1" applyFont="1" applyAlignment="1">
      <alignment horizontal="right" vertical="center"/>
    </xf>
    <xf numFmtId="0" fontId="15" fillId="0" borderId="13" xfId="5" quotePrefix="1" applyFont="1" applyBorder="1" applyAlignment="1">
      <alignment horizontal="distributed" vertical="center" justifyLastLine="1"/>
    </xf>
    <xf numFmtId="0" fontId="15" fillId="0" borderId="13" xfId="5" applyFont="1" applyBorder="1" applyAlignment="1">
      <alignment horizontal="distributed" vertical="center" justifyLastLine="1"/>
    </xf>
    <xf numFmtId="0" fontId="15" fillId="0" borderId="31" xfId="0" quotePrefix="1" applyFont="1" applyBorder="1" applyAlignment="1">
      <alignment horizontal="center" vertical="center"/>
    </xf>
    <xf numFmtId="0" fontId="15" fillId="0" borderId="13" xfId="0" quotePrefix="1" applyFont="1" applyBorder="1" applyAlignment="1">
      <alignment horizontal="center" vertical="center"/>
    </xf>
    <xf numFmtId="0" fontId="15" fillId="0" borderId="31" xfId="0" quotePrefix="1" applyFont="1" applyBorder="1" applyAlignment="1">
      <alignment horizontal="distributed" vertical="center" justifyLastLine="1"/>
    </xf>
    <xf numFmtId="0" fontId="15" fillId="0" borderId="13" xfId="0" quotePrefix="1" applyFont="1" applyBorder="1" applyAlignment="1">
      <alignment horizontal="distributed" vertical="center" justifyLastLine="1"/>
    </xf>
    <xf numFmtId="0" fontId="11" fillId="0" borderId="0" xfId="5" applyFont="1" applyAlignment="1">
      <alignment horizontal="center" vertical="center"/>
    </xf>
    <xf numFmtId="0" fontId="15" fillId="0" borderId="23" xfId="0" quotePrefix="1" applyFont="1" applyBorder="1" applyAlignment="1">
      <alignment horizontal="distributed" vertical="center" justifyLastLine="1"/>
    </xf>
    <xf numFmtId="0" fontId="15" fillId="0" borderId="24" xfId="0" quotePrefix="1" applyFont="1" applyBorder="1" applyAlignment="1">
      <alignment horizontal="distributed" vertical="center" justifyLastLine="1"/>
    </xf>
    <xf numFmtId="0" fontId="15" fillId="0" borderId="23" xfId="0" quotePrefix="1" applyFont="1" applyBorder="1" applyAlignment="1">
      <alignment horizontal="left" vertical="center"/>
    </xf>
    <xf numFmtId="0" fontId="15" fillId="0" borderId="24" xfId="0" quotePrefix="1" applyFont="1" applyBorder="1" applyAlignment="1">
      <alignment horizontal="left" vertical="center"/>
    </xf>
    <xf numFmtId="0" fontId="15" fillId="0" borderId="26" xfId="0" quotePrefix="1" applyFont="1" applyBorder="1" applyAlignment="1">
      <alignment horizontal="distributed" vertical="center" justifyLastLine="1"/>
    </xf>
    <xf numFmtId="0" fontId="15" fillId="0" borderId="27" xfId="0" quotePrefix="1" applyFont="1" applyBorder="1" applyAlignment="1">
      <alignment horizontal="distributed" vertical="center" justifyLastLine="1"/>
    </xf>
    <xf numFmtId="0" fontId="15" fillId="0" borderId="29" xfId="0" quotePrefix="1" applyFont="1" applyBorder="1" applyAlignment="1">
      <alignment horizontal="distributed" vertical="center" justifyLastLine="1"/>
    </xf>
    <xf numFmtId="0" fontId="15" fillId="0" borderId="10" xfId="0" quotePrefix="1" applyFont="1" applyBorder="1" applyAlignment="1">
      <alignment horizontal="distributed" vertical="center" justifyLastLine="1"/>
    </xf>
    <xf numFmtId="0" fontId="15" fillId="0" borderId="31" xfId="5" quotePrefix="1" applyFont="1" applyBorder="1" applyAlignment="1">
      <alignment horizontal="distributed" vertical="center" justifyLastLine="1"/>
    </xf>
    <xf numFmtId="0" fontId="15" fillId="0" borderId="13" xfId="5" quotePrefix="1" applyFont="1" applyBorder="1" applyAlignment="1">
      <alignment horizontal="distributed" vertical="center" justifyLastLine="1"/>
    </xf>
    <xf numFmtId="178" fontId="15" fillId="0" borderId="31" xfId="5" applyNumberFormat="1" applyFont="1" applyBorder="1" applyAlignment="1">
      <alignment horizontal="right" vertical="center"/>
    </xf>
    <xf numFmtId="178" fontId="10" fillId="0" borderId="13" xfId="5" applyNumberFormat="1" applyBorder="1" applyAlignment="1">
      <alignment horizontal="right" vertical="center"/>
    </xf>
    <xf numFmtId="0" fontId="15" fillId="0" borderId="31" xfId="5" applyFont="1" applyBorder="1" applyAlignment="1">
      <alignment horizontal="distributed" vertical="center" justifyLastLine="1"/>
    </xf>
    <xf numFmtId="0" fontId="15" fillId="0" borderId="13" xfId="5" applyFont="1" applyBorder="1" applyAlignment="1">
      <alignment horizontal="distributed" vertical="center" justifyLastLine="1"/>
    </xf>
    <xf numFmtId="0" fontId="0" fillId="0" borderId="8" xfId="0" applyBorder="1" applyAlignment="1">
      <alignment horizontal="center" vertical="center"/>
    </xf>
    <xf numFmtId="0" fontId="0" fillId="0" borderId="14" xfId="0" applyBorder="1" applyAlignment="1">
      <alignment horizontal="center" vertical="center"/>
    </xf>
    <xf numFmtId="0" fontId="18" fillId="0" borderId="16" xfId="9" applyFont="1" applyBorder="1" applyAlignment="1">
      <alignment horizontal="center" vertical="center"/>
    </xf>
    <xf numFmtId="0" fontId="17" fillId="0" borderId="18" xfId="9" applyBorder="1" applyAlignment="1">
      <alignment horizontal="center" vertical="center"/>
    </xf>
    <xf numFmtId="0" fontId="18" fillId="2" borderId="21" xfId="9" applyFont="1" applyFill="1" applyBorder="1" applyAlignment="1">
      <alignment horizontal="left" vertical="center"/>
    </xf>
    <xf numFmtId="0" fontId="18" fillId="2" borderId="15" xfId="9" applyFont="1" applyFill="1" applyBorder="1" applyAlignment="1">
      <alignment horizontal="left" vertical="center"/>
    </xf>
    <xf numFmtId="0" fontId="18" fillId="2" borderId="22" xfId="9" applyFont="1" applyFill="1" applyBorder="1" applyAlignment="1">
      <alignment horizontal="left" vertical="center"/>
    </xf>
    <xf numFmtId="0" fontId="17" fillId="0" borderId="19" xfId="9" applyBorder="1" applyAlignment="1">
      <alignment horizontal="center" vertical="center"/>
    </xf>
    <xf numFmtId="0" fontId="18" fillId="5" borderId="21" xfId="9" applyFont="1" applyFill="1" applyBorder="1" applyAlignment="1">
      <alignment horizontal="left" vertical="center"/>
    </xf>
    <xf numFmtId="0" fontId="18" fillId="5" borderId="15" xfId="9" applyFont="1" applyFill="1" applyBorder="1" applyAlignment="1">
      <alignment horizontal="left" vertical="center"/>
    </xf>
    <xf numFmtId="0" fontId="18" fillId="5" borderId="22" xfId="9" applyFont="1" applyFill="1" applyBorder="1" applyAlignment="1">
      <alignment horizontal="left" vertical="center"/>
    </xf>
    <xf numFmtId="0" fontId="18" fillId="2" borderId="16" xfId="9" applyFont="1" applyFill="1" applyBorder="1" applyAlignment="1">
      <alignment horizontal="left" vertical="center"/>
    </xf>
    <xf numFmtId="0" fontId="18" fillId="2" borderId="19" xfId="9" applyFont="1" applyFill="1" applyBorder="1" applyAlignment="1">
      <alignment horizontal="left" vertical="center"/>
    </xf>
    <xf numFmtId="0" fontId="18" fillId="2" borderId="18" xfId="9" applyFont="1" applyFill="1" applyBorder="1" applyAlignment="1">
      <alignment horizontal="left" vertical="center"/>
    </xf>
    <xf numFmtId="0" fontId="18" fillId="2" borderId="16"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0" borderId="41" xfId="9" applyFont="1" applyBorder="1" applyAlignment="1">
      <alignment horizontal="center" vertical="center"/>
    </xf>
    <xf numFmtId="0" fontId="18" fillId="0" borderId="42" xfId="9" applyFont="1" applyBorder="1" applyAlignment="1">
      <alignment horizontal="center" vertical="center"/>
    </xf>
    <xf numFmtId="0" fontId="18" fillId="0" borderId="40" xfId="9" applyFont="1" applyBorder="1" applyAlignment="1">
      <alignment horizontal="center" vertical="center"/>
    </xf>
    <xf numFmtId="0" fontId="18" fillId="0" borderId="38" xfId="9" applyFont="1" applyBorder="1" applyAlignment="1">
      <alignment horizontal="center" vertical="center"/>
    </xf>
    <xf numFmtId="0" fontId="18" fillId="0" borderId="20" xfId="9" applyFont="1" applyBorder="1" applyAlignment="1">
      <alignment horizontal="center" vertical="center"/>
    </xf>
    <xf numFmtId="0" fontId="18" fillId="0" borderId="22" xfId="9" applyFont="1" applyBorder="1" applyAlignment="1">
      <alignment horizontal="center" vertical="center"/>
    </xf>
    <xf numFmtId="0" fontId="18" fillId="0" borderId="41" xfId="9" applyFont="1" applyBorder="1" applyAlignment="1">
      <alignment horizontal="center" vertical="center" wrapText="1"/>
    </xf>
    <xf numFmtId="0" fontId="18" fillId="0" borderId="42" xfId="9" applyFont="1" applyBorder="1" applyAlignment="1">
      <alignment horizontal="center" vertical="center" wrapText="1"/>
    </xf>
    <xf numFmtId="0" fontId="18" fillId="5" borderId="16" xfId="9" applyFont="1" applyFill="1" applyBorder="1" applyAlignment="1">
      <alignment horizontal="left" vertical="center"/>
    </xf>
    <xf numFmtId="0" fontId="18" fillId="5" borderId="19" xfId="9" applyFont="1" applyFill="1" applyBorder="1" applyAlignment="1">
      <alignment horizontal="left" vertical="center"/>
    </xf>
    <xf numFmtId="0" fontId="18" fillId="5" borderId="18" xfId="9" applyFont="1" applyFill="1" applyBorder="1" applyAlignment="1">
      <alignment horizontal="left" vertical="center"/>
    </xf>
    <xf numFmtId="0" fontId="18" fillId="5" borderId="16" xfId="9" applyFont="1" applyFill="1" applyBorder="1" applyAlignment="1">
      <alignment horizontal="center" vertical="center"/>
    </xf>
    <xf numFmtId="0" fontId="17" fillId="5" borderId="18" xfId="9" applyFill="1" applyBorder="1" applyAlignment="1">
      <alignment horizontal="center" vertical="center"/>
    </xf>
    <xf numFmtId="0" fontId="18" fillId="0" borderId="48" xfId="9" applyFont="1" applyBorder="1" applyAlignment="1">
      <alignment horizontal="left" vertical="center"/>
    </xf>
    <xf numFmtId="0" fontId="17" fillId="0" borderId="40" xfId="9" applyBorder="1" applyAlignment="1">
      <alignment horizontal="left" vertical="center"/>
    </xf>
    <xf numFmtId="38" fontId="18" fillId="0" borderId="42" xfId="9" applyNumberFormat="1" applyFont="1" applyBorder="1" applyAlignment="1">
      <alignment horizontal="right" vertical="center"/>
    </xf>
    <xf numFmtId="0" fontId="17" fillId="0" borderId="40" xfId="9" applyBorder="1" applyAlignment="1">
      <alignment horizontal="right" vertical="center"/>
    </xf>
    <xf numFmtId="0" fontId="18" fillId="0" borderId="21" xfId="9" applyFont="1" applyBorder="1" applyAlignment="1">
      <alignment horizontal="center" vertical="center"/>
    </xf>
    <xf numFmtId="0" fontId="17" fillId="0" borderId="22" xfId="9" applyBorder="1" applyAlignment="1">
      <alignment horizontal="center" vertical="center"/>
    </xf>
    <xf numFmtId="0" fontId="18" fillId="0" borderId="36" xfId="9" applyFont="1" applyBorder="1" applyAlignment="1">
      <alignment horizontal="center" vertical="center" wrapText="1"/>
    </xf>
    <xf numFmtId="0" fontId="17" fillId="0" borderId="38" xfId="9" applyBorder="1" applyAlignment="1">
      <alignment horizontal="center" vertical="center" wrapText="1"/>
    </xf>
    <xf numFmtId="38" fontId="18" fillId="0" borderId="16" xfId="10" applyFont="1" applyBorder="1" applyAlignment="1">
      <alignment vertical="center"/>
    </xf>
    <xf numFmtId="0" fontId="17" fillId="0" borderId="18" xfId="9" applyBorder="1" applyAlignment="1">
      <alignment vertical="center"/>
    </xf>
    <xf numFmtId="0" fontId="0" fillId="0" borderId="18" xfId="0" applyBorder="1">
      <alignment vertical="center"/>
    </xf>
    <xf numFmtId="0" fontId="18" fillId="0" borderId="18" xfId="9" applyFont="1" applyBorder="1" applyAlignment="1">
      <alignment vertical="center"/>
    </xf>
    <xf numFmtId="0" fontId="18" fillId="0" borderId="41" xfId="9" applyFont="1" applyBorder="1" applyAlignment="1">
      <alignment horizontal="left" vertical="center"/>
    </xf>
    <xf numFmtId="38" fontId="18" fillId="0" borderId="41" xfId="9" applyNumberFormat="1" applyFont="1" applyBorder="1" applyAlignment="1">
      <alignment horizontal="right" vertical="center"/>
    </xf>
    <xf numFmtId="0" fontId="18" fillId="5" borderId="37" xfId="9" applyFont="1" applyFill="1" applyBorder="1" applyAlignment="1">
      <alignment horizontal="right" vertical="center"/>
    </xf>
    <xf numFmtId="0" fontId="17" fillId="5" borderId="15" xfId="9" applyFill="1" applyBorder="1" applyAlignment="1">
      <alignment horizontal="right" vertical="center"/>
    </xf>
    <xf numFmtId="38" fontId="18" fillId="5" borderId="37" xfId="10" applyFont="1" applyFill="1" applyBorder="1" applyAlignment="1">
      <alignment vertical="center"/>
    </xf>
    <xf numFmtId="0" fontId="17" fillId="5" borderId="37" xfId="9" applyFill="1" applyBorder="1" applyAlignment="1">
      <alignment vertical="center"/>
    </xf>
    <xf numFmtId="0" fontId="17" fillId="5" borderId="15" xfId="9" applyFill="1" applyBorder="1" applyAlignment="1">
      <alignment vertical="center"/>
    </xf>
    <xf numFmtId="0" fontId="17" fillId="5" borderId="38" xfId="9" applyFill="1" applyBorder="1" applyAlignment="1">
      <alignment vertical="center"/>
    </xf>
    <xf numFmtId="0" fontId="17" fillId="5" borderId="22" xfId="9" applyFill="1" applyBorder="1" applyAlignment="1">
      <alignment vertical="center"/>
    </xf>
    <xf numFmtId="0" fontId="18" fillId="2" borderId="37" xfId="9" applyFont="1" applyFill="1" applyBorder="1" applyAlignment="1">
      <alignment horizontal="right" vertical="center"/>
    </xf>
    <xf numFmtId="0" fontId="17" fillId="2" borderId="15" xfId="9" applyFill="1" applyBorder="1" applyAlignment="1">
      <alignment horizontal="right" vertical="center"/>
    </xf>
    <xf numFmtId="38" fontId="18" fillId="2" borderId="37" xfId="10" applyFont="1" applyFill="1" applyBorder="1" applyAlignment="1">
      <alignment vertical="center"/>
    </xf>
    <xf numFmtId="0" fontId="17" fillId="2" borderId="37" xfId="9" applyFill="1" applyBorder="1" applyAlignment="1">
      <alignment vertical="center"/>
    </xf>
    <xf numFmtId="0" fontId="17" fillId="2" borderId="15" xfId="9" applyFill="1" applyBorder="1" applyAlignment="1">
      <alignment vertical="center"/>
    </xf>
    <xf numFmtId="0" fontId="17" fillId="2" borderId="38" xfId="9" applyFill="1" applyBorder="1" applyAlignment="1">
      <alignment vertical="center"/>
    </xf>
    <xf numFmtId="0" fontId="17" fillId="2" borderId="22" xfId="9" applyFill="1" applyBorder="1" applyAlignment="1">
      <alignment vertical="center"/>
    </xf>
    <xf numFmtId="9" fontId="18" fillId="7" borderId="21" xfId="11" applyFont="1" applyFill="1" applyBorder="1" applyAlignment="1">
      <alignment horizontal="center" vertical="center"/>
    </xf>
    <xf numFmtId="9" fontId="18" fillId="7" borderId="22" xfId="11" applyFont="1" applyFill="1" applyBorder="1" applyAlignment="1">
      <alignment horizontal="center" vertical="center"/>
    </xf>
    <xf numFmtId="0" fontId="18" fillId="0" borderId="0" xfId="9" applyFont="1" applyAlignment="1">
      <alignment horizontal="center" vertical="center"/>
    </xf>
    <xf numFmtId="0" fontId="17" fillId="0" borderId="0" xfId="9" applyAlignment="1">
      <alignment horizontal="center" vertical="center"/>
    </xf>
    <xf numFmtId="0" fontId="18" fillId="0" borderId="49" xfId="9" applyFont="1" applyBorder="1" applyAlignment="1">
      <alignment horizontal="center" vertical="center"/>
    </xf>
    <xf numFmtId="0" fontId="18" fillId="0" borderId="50" xfId="9" applyFont="1" applyBorder="1" applyAlignment="1">
      <alignment horizontal="center" vertical="center"/>
    </xf>
    <xf numFmtId="0" fontId="18" fillId="0" borderId="21" xfId="11" applyNumberFormat="1" applyFont="1" applyFill="1" applyBorder="1" applyAlignment="1">
      <alignment horizontal="center" vertical="center"/>
    </xf>
    <xf numFmtId="0" fontId="18" fillId="0" borderId="22" xfId="11" applyNumberFormat="1" applyFont="1" applyFill="1" applyBorder="1" applyAlignment="1">
      <alignment horizontal="center" vertical="center"/>
    </xf>
    <xf numFmtId="38" fontId="18" fillId="0" borderId="16" xfId="9" applyNumberFormat="1" applyFont="1" applyBorder="1" applyAlignment="1">
      <alignment horizontal="center" vertical="center"/>
    </xf>
    <xf numFmtId="38" fontId="18" fillId="0" borderId="18" xfId="9" applyNumberFormat="1" applyFont="1" applyBorder="1" applyAlignment="1">
      <alignment horizontal="center" vertical="center"/>
    </xf>
  </cellXfs>
  <cellStyles count="31">
    <cellStyle name="パーセント 10" xfId="19" xr:uid="{5E10F16C-4BA2-4034-9996-6D4FBCCD3483}"/>
    <cellStyle name="パーセント 2" xfId="2" xr:uid="{00000000-0005-0000-0000-000001000000}"/>
    <cellStyle name="パーセント 2 2" xfId="4" xr:uid="{00000000-0005-0000-0000-000002000000}"/>
    <cellStyle name="パーセント 2 2 2 2" xfId="30" xr:uid="{0847EFB2-30C2-45A5-829E-D93B55826FA3}"/>
    <cellStyle name="パーセント 3" xfId="11" xr:uid="{00000000-0005-0000-0000-000003000000}"/>
    <cellStyle name="パーセント 5" xfId="28" xr:uid="{7D7C2A78-72D5-4E10-8CAD-968E45E26135}"/>
    <cellStyle name="桁区切り 10" xfId="3" xr:uid="{00000000-0005-0000-0000-000005000000}"/>
    <cellStyle name="桁区切り 12" xfId="29" xr:uid="{6B15F037-ACBF-49F3-823D-A31C0B603C69}"/>
    <cellStyle name="桁区切り 2" xfId="1" xr:uid="{00000000-0005-0000-0000-000006000000}"/>
    <cellStyle name="桁区切り 2 2 2 2 3" xfId="18" xr:uid="{00000000-0005-0000-0000-000007000000}"/>
    <cellStyle name="桁区切り 2 3" xfId="6" xr:uid="{00000000-0005-0000-0000-000008000000}"/>
    <cellStyle name="桁区切り 3" xfId="17" xr:uid="{00000000-0005-0000-0000-000009000000}"/>
    <cellStyle name="桁区切り 3 2" xfId="26" xr:uid="{570AB3E2-1492-448B-8F2C-C7A0B39CDD33}"/>
    <cellStyle name="桁区切り 3 4" xfId="8" xr:uid="{00000000-0005-0000-0000-00000A000000}"/>
    <cellStyle name="桁区切り 3 4 2" xfId="15" xr:uid="{00000000-0005-0000-0000-00000B000000}"/>
    <cellStyle name="桁区切り 3 4 3" xfId="13" xr:uid="{00000000-0005-0000-0000-00000C000000}"/>
    <cellStyle name="桁区切り 3 4 4" xfId="24" xr:uid="{14E73546-DE43-4E1D-B0F6-152E250649DD}"/>
    <cellStyle name="桁区切り 4" xfId="10" xr:uid="{00000000-0005-0000-0000-00000D000000}"/>
    <cellStyle name="桁区切り 6" xfId="21" xr:uid="{CDAF3571-3B07-4267-8C3D-CB8F9ECD23DE}"/>
    <cellStyle name="通貨 2" xfId="25" xr:uid="{6E5C0DDD-B442-4ABC-98AF-8AEA1BF68843}"/>
    <cellStyle name="標準" xfId="0" builtinId="0"/>
    <cellStyle name="標準 10 2 3" xfId="22" xr:uid="{ADF90B5B-B7FD-4F3B-A8CD-056B07C9AE8B}"/>
    <cellStyle name="標準 11" xfId="20" xr:uid="{27D34E5A-770B-4A4E-B66A-56FF41FF7432}"/>
    <cellStyle name="標準 2" xfId="16" xr:uid="{00000000-0005-0000-0000-000010000000}"/>
    <cellStyle name="標準 2 2" xfId="27" xr:uid="{8A3F370D-DCC7-422D-871E-5E1D2542FC2D}"/>
    <cellStyle name="標準 2 4" xfId="7" xr:uid="{00000000-0005-0000-0000-000011000000}"/>
    <cellStyle name="標準 2 4 2" xfId="14" xr:uid="{00000000-0005-0000-0000-000012000000}"/>
    <cellStyle name="標準 2 4 3" xfId="12" xr:uid="{00000000-0005-0000-0000-000013000000}"/>
    <cellStyle name="標準 2 4 4" xfId="23" xr:uid="{88DC0CC4-E0E3-4BD5-82E2-83BE4244D41E}"/>
    <cellStyle name="標準 3" xfId="9" xr:uid="{00000000-0005-0000-0000-000014000000}"/>
    <cellStyle name="標準_①設計書表紙(金入・金抜)_南中改築設計委託(金入り)" xfId="5" xr:uid="{00000000-0005-0000-0000-000015000000}"/>
  </cellStyles>
  <dxfs count="0"/>
  <tableStyles count="0" defaultTableStyle="TableStyleMedium2" defaultPivotStyle="PivotStyleLight16"/>
  <colors>
    <mruColors>
      <color rgb="FFFFFF99"/>
      <color rgb="FFF7964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26" Type="http://schemas.openxmlformats.org/officeDocument/2006/relationships/externalLink" Target="externalLinks/externalLink22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81" Type="http://schemas.openxmlformats.org/officeDocument/2006/relationships/externalLink" Target="externalLinks/externalLink178.xml"/><Relationship Id="rId216" Type="http://schemas.openxmlformats.org/officeDocument/2006/relationships/externalLink" Target="externalLinks/externalLink213.xml"/><Relationship Id="rId237" Type="http://schemas.openxmlformats.org/officeDocument/2006/relationships/sharedStrings" Target="sharedStrings.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27" Type="http://schemas.openxmlformats.org/officeDocument/2006/relationships/externalLink" Target="externalLinks/externalLink22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82" Type="http://schemas.openxmlformats.org/officeDocument/2006/relationships/externalLink" Target="externalLinks/externalLink179.xml"/><Relationship Id="rId187" Type="http://schemas.openxmlformats.org/officeDocument/2006/relationships/externalLink" Target="externalLinks/externalLink184.xml"/><Relationship Id="rId217" Type="http://schemas.openxmlformats.org/officeDocument/2006/relationships/externalLink" Target="externalLinks/externalLink214.xml"/><Relationship Id="rId1" Type="http://schemas.openxmlformats.org/officeDocument/2006/relationships/worksheet" Target="worksheets/sheet1.xml"/><Relationship Id="rId6" Type="http://schemas.openxmlformats.org/officeDocument/2006/relationships/externalLink" Target="externalLinks/externalLink3.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38" Type="http://schemas.openxmlformats.org/officeDocument/2006/relationships/calcChain" Target="calcChain.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2" Type="http://schemas.openxmlformats.org/officeDocument/2006/relationships/externalLink" Target="externalLinks/externalLink199.xml"/><Relationship Id="rId207" Type="http://schemas.openxmlformats.org/officeDocument/2006/relationships/externalLink" Target="externalLinks/externalLink204.xml"/><Relationship Id="rId223" Type="http://schemas.openxmlformats.org/officeDocument/2006/relationships/externalLink" Target="externalLinks/externalLink220.xml"/><Relationship Id="rId228" Type="http://schemas.openxmlformats.org/officeDocument/2006/relationships/externalLink" Target="externalLinks/externalLink22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3" Type="http://schemas.openxmlformats.org/officeDocument/2006/relationships/externalLink" Target="externalLinks/externalLink210.xml"/><Relationship Id="rId218" Type="http://schemas.openxmlformats.org/officeDocument/2006/relationships/externalLink" Target="externalLinks/externalLink215.xml"/><Relationship Id="rId234" Type="http://schemas.openxmlformats.org/officeDocument/2006/relationships/externalLink" Target="externalLinks/externalLink231.xml"/><Relationship Id="rId239"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0" Type="http://schemas.openxmlformats.org/officeDocument/2006/relationships/customXml" Target="../customXml/item2.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189" Type="http://schemas.openxmlformats.org/officeDocument/2006/relationships/externalLink" Target="externalLinks/externalLink186.xml"/><Relationship Id="rId219" Type="http://schemas.openxmlformats.org/officeDocument/2006/relationships/externalLink" Target="externalLinks/externalLink216.xml"/><Relationship Id="rId3" Type="http://schemas.openxmlformats.org/officeDocument/2006/relationships/worksheet" Target="worksheets/sheet3.xml"/><Relationship Id="rId214" Type="http://schemas.openxmlformats.org/officeDocument/2006/relationships/externalLink" Target="externalLinks/externalLink211.xml"/><Relationship Id="rId230" Type="http://schemas.openxmlformats.org/officeDocument/2006/relationships/externalLink" Target="externalLinks/externalLink227.xml"/><Relationship Id="rId235" Type="http://schemas.openxmlformats.org/officeDocument/2006/relationships/theme" Target="theme/theme1.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externalLink" Target="externalLinks/externalLink176.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0" Type="http://schemas.openxmlformats.org/officeDocument/2006/relationships/externalLink" Target="externalLinks/externalLink217.xml"/><Relationship Id="rId225" Type="http://schemas.openxmlformats.org/officeDocument/2006/relationships/externalLink" Target="externalLinks/externalLink222.xml"/><Relationship Id="rId241" Type="http://schemas.openxmlformats.org/officeDocument/2006/relationships/customXml" Target="../customXml/item3.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185" Type="http://schemas.openxmlformats.org/officeDocument/2006/relationships/externalLink" Target="externalLinks/externalLink18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80" Type="http://schemas.openxmlformats.org/officeDocument/2006/relationships/externalLink" Target="externalLinks/externalLink177.xml"/><Relationship Id="rId210" Type="http://schemas.openxmlformats.org/officeDocument/2006/relationships/externalLink" Target="externalLinks/externalLink207.xml"/><Relationship Id="rId215" Type="http://schemas.openxmlformats.org/officeDocument/2006/relationships/externalLink" Target="externalLinks/externalLink212.xml"/><Relationship Id="rId236" Type="http://schemas.openxmlformats.org/officeDocument/2006/relationships/styles" Target="styles.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1\&#20849;&#26377;\&#37326;&#19978;&#12373;&#12435;\&#32013;&#39592;&#22530;\&#35211;&#31309;\&#32013;&#39592;&#22530;&#35373;&#35336;&#26360;(&#25552;&#20986;&#299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4066;&#24029;\&#20849;&#26377;&#26360;&#24235;\Excel_dat\2002&#23448;&#24193;\&#24859;&#30693;&#23376;&#20379;&#12398;&#22269;\&#35373;&#20633;&#35373;&#35336;&#26360;&#12539;&#21407;&#3129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k\MY%20DOCUMENTS\My%20Documents\&#23665;&#19979;&#35373;&#35336;\&#28165;&#27954;&#30010;&#32207;&#21512;&#31119;&#31049;&#12475;&#12531;&#12479;&#12540;\&#35373;&#35336;&#26360;\&#20869;&#35379;&#26360;&#23665;&#19979;-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shimizu-haru\My%20Documents\&#26032;&#35215;Microsoft%20Excel%20&#12527;&#12540;&#12463;&#12471;&#12540;&#124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30330;&#27880;\2000&#30330;&#27880;\&#65297;&#20418;\&#20809;&#38525;&#23567;&#26657;&#33294;&#26847;\&#38651;&#27671;\&#27231;&#26800;&#35373;&#35336;&#26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26716;&#30010;&#25913;&#20462;&#35036;&#24375;&#31354;&#35519;&#24037;&#20107;(&#26032;&#20869;&#35379;)&#25511;&#12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shimizu-haru\My%20Documents\&#26032;&#35215;Microsoft%20Excel%20&#12527;&#12540;&#12463;&#12471;&#12540;&#1248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data\&#26806;&#24029;\06-&#23433;&#22478;&#24066;\&#26126;&#21644;&#23567;&#20182;&#26657;&#33294;&#25913;&#20462;\&#31077;&#21335;&#23567;\&#31309;&#31639;&#38306;&#20418;\&#31077;&#21335;&#23567;2&#26399;&#24037;&#20107;&#35373;&#35336;&#2636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OFM/&#21335;&#20013;&#23398;/Excel_dat/2002&#23448;&#24193;/&#24859;&#30693;&#23376;&#20379;&#12398;&#22269;/&#35373;&#20633;&#35373;&#35336;&#26360;&#12539;&#21407;&#3129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gram%20Files/TeamWARE/Office/T/M/V5/&#26716;&#30010;&#25913;&#31689;&#31354;&#3551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20869;&#35379;\&#26087;&#20869;&#35379;\excel&#20869;&#3537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ikaku-nas1\&#37117;&#24066;&#35336;&#30011;&#35506;\&#20849;&#26377;\&#37326;&#19978;&#12373;&#12435;\&#32013;&#39592;&#22530;\&#35211;&#31309;\&#32013;&#39592;&#22530;&#35373;&#35336;&#26360;(&#25552;&#20986;&#2999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0816;&#31461;&#65400;&#65431;&#65420;&#65438;/&#26716;&#30010;&#25913;&#31689;&#31354;&#35519;&#24037;&#201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V1\LL\L98014&#19978;&#31119;&#23713;\&#24179;&#25104;11&#24180;&#24230;&#27231;&#26800;&#38651;&#27671;&#30330;&#27880;&#35373;&#35336;\&#26368;&#32066;&#35373;&#35336;&#26360;\&#35576;&#32076;&#36027;&#35336;&#3163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1532;&#19968;&#26399;&#35299;&#20307;&#35373;&#35336;&#26360;(&#35373;&#2063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j6236\my%20documents\&#23567;&#23798;\&#24037;&#20107;\H&#65297;&#65304;\&#21335;&#37096;&#35519;&#29702;&#35373;&#35336;\&#26716;&#30010;&#25913;&#31689;&#31354;&#35519;&#24037;&#201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20195;&#20385;&#22303;&#264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d.docs.live.net/Excel_dat/2009&#24180;&#23448;&#24193;/&#35914;&#24029;&#20445;&#32946;&#22290;/&#38651;&#27671;&#35373;&#35336;&#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23567;&#23798;&#12496;&#12483;&#12463;&#12450;&#12483;&#12503;\&#23567;&#23798;\&#24037;&#20107;\&#65320;&#65297;&#65301;\&#20816;&#31461;&#65400;&#65431;&#65420;&#65438;\&#26716;&#30010;&#25913;&#31689;&#31354;&#35519;&#24037;&#201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04\emo-b\&#21407;&#31295;\&#31309;&#31639;\&#65313;&#65317;&#20195;&#2038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d.docs.live.net/Excel_dat/2006&#23448;&#24193;/&#19968;&#23470;&#28040;&#38450;/&#26368;&#32066;&#35373;&#35336;&#26360;/&#28580;&#30000;&#25972;&#20633;&#24037;&#20107;&#38306;&#36899;/H16&#25972;&#20633;&#24037;&#20107;/&#37326;&#38291;&#22524;&#29305;&#20462;/&#24418;&#21407;&#28207;&#21271;&#27231;&#22120;&#25764;&#2143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AGOYA-SVR\Project\&#24037;&#20107;\H&#65298;&#65296;\&#20013;&#37096;&#31119;&#31049;&#22826;&#38525;&#20809;\&#21442;&#32771;\&#26716;&#30010;&#25913;&#31689;&#31354;&#35519;&#24037;&#201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354;&#35519;&#24037;&#2010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AGOYA-SVR\Project\&#24037;&#20107;\H&#65297;&#65304;\&#26716;&#20117;&#35079;&#21512;\&#31354;&#35519;\&#31309;&#31639;\&#26032;&#35373;&#23567;&#23398;&#26657;&#20869;&#35379;050124\&#26716;&#30010;&#25913;&#31689;&#31354;&#35519;&#24037;&#2010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032;&#35373;&#23567;&#23398;&#26657;&#20869;&#35379;050124\&#26716;&#30010;&#25913;&#31689;&#31354;&#35519;&#24037;&#20107;.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AGOYA-SVR\Project\&#23433;&#22478;&#24066;&#21942;&#22823;&#26481;&#20303;&#23429;\&#20037;&#31859;&#23567;&#23798;&#12373;&#12435;&#12424;&#12426;\060217\&#20844;&#22290;&#65412;&#65394;&#65434;\&#26716;&#30010;&#25913;&#31689;&#31354;&#35519;&#24037;&#201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j2007\&#26045;&#35373;&#20445;&#20840;&#35506;\&#23433;&#22478;&#24066;&#21942;&#22823;&#26481;&#20303;&#23429;\&#20037;&#31859;&#23567;&#23798;&#12373;&#12435;&#12424;&#12426;\060217\&#20844;&#22290;&#65412;&#65394;&#65434;\&#26716;&#30010;&#25913;&#31689;&#31354;&#35519;&#24037;&#201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192.168.11.14\share\Project_2007\0510-57\0510-571890-00(&#26576;&#12288;&#21307;&#31185;&#22823;&#23398;&#31435;&#20307;&#39376;&#36554;&#22580;&#38651;&#27671;&#24037;&#20107;&#65289;\&#31309;&#31639;&#36039;&#26009;\&#12304;&#25552;&#20986;&#12305;&#12288;&#38651;&#27671;&#35373;&#20633;&#12288;&#25968;&#37327;&#35519;&#26619;&#26360;\&#12304;&#20462;&#27491;&#12305;080508%20&#24859;&#30693;&#21307;&#31185;&#22823;&#23398;&#12288;&#38651;&#27671;&#35373;&#20633;&#12288;&#25968;&#37327;&#35519;&#26619;&#26360;\080508&#12288;&#24859;&#30693;&#21307;&#31185;&#22823;&#23398;%20&#38651;&#27671;&#24037;&#20107;&#20869;&#35379;&#2636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37324;&#30010;&#20816;&#31461;&#65400;&#31649;&#24037;&#20107;(&#26032;&#20869;&#3537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j2007\&#26045;&#35373;&#20445;&#20840;&#35506;\&#9313;-3&#12539;&#21517;&#21476;&#23627;&#26989;&#21209;\&#65298;&#65296;&#65297;&#65302;&#23436;&#20102;\&#65296;&#65299;&#39640;&#26842;&#23567;&#23398;&#26657;&#26657;&#33294;&#25913;&#20462;&#12411;&#12363;&#35373;&#35336;&#26989;&#21209;&#22996;&#35351;\&#65301;&#12539;&#12381;&#12398;&#20182;\&#21463;&#20449;&#31665;\&#23433;&#22478;&#24066;&#24441;&#25152;&#29289;&#20214;&#12487;&#12540;&#12479;\04%20&#36942;&#21435;&#12398;&#21516;&#20869;&#23481;&#37329;&#25244;&#12365;&#35373;&#35336;&#26360;\H15&#24037;&#20107;\&#21271;&#37096;&#23567;&#25913;&#20462;&#38651;&#27671;&#22259;&#38754;\&#12469;&#12540;&#12496;&#23460;&#31354;&#35519;&#24037;&#20107;(&#26032;&#20869;&#3537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26032;&#20869;&#35379;)&#25511;&#1236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SV1\&#23567;&#23798;\&#24037;&#20107;\H&#65297;&#65304;\&#21335;&#37096;&#35519;&#29702;&#35373;&#35336;\&#26716;&#30010;&#25913;&#31689;&#31354;&#35519;&#24037;&#20107;(&#26032;&#20869;&#35379;)&#25511;&#12360;.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V1\&#35373;&#35336;&#26360;\&#23665;&#26519;&#20027;&#20107;\&#9316;&#26412;&#37096;&#24193;&#33294;&#25913;&#20462;\&#65313;&#65317;&#20195;&#20385;.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d.docs.live.net/&#33980;&#35373;&#35336;&#65298;/&#34276;&#26354;&#32102;&#27700;/&#21335;&#34276;&#26354;&#22243;&#22320;&#32102;&#27700;&#26045;&#35373;&#35373;&#35336;&#2636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Mother\data3\&#29872;&#22659;&#35373;&#35336;&#23460;\10050&#34784;&#31452;&#28246;&#24066;&#27665;&#12398;&#26862;&#23455;&#26045;&#35373;&#35336;\&#25552;&#20986;&#22259;&#26360;\&#24037;&#20107;&#25968;&#37327;&#32207;&#25324;&#34920;98touzai.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j2007\&#26045;&#35373;&#20445;&#20840;&#35506;\s_data\&#38738;&#12356;&#40165;\&#20869;&#35379;\&#21336;&#20385;&#21335;AC.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L:\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V1\&#35373;&#35336;&#26360;\&#23665;&#26519;&#20027;&#20107;\&#9316;&#26412;&#37096;&#24193;&#33294;&#25913;&#20462;\01%20H14&#24180;&#24230;&#24037;&#20107;\&#31070;&#24038;\&#31070;&#24038;AM.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ER\data\&#24179;&#25104;&#65298;&#65298;&#24180;&#24230;&#65288;&#25285;&#24403;&#65306;&#20161;&#31185;&#65289;\01&#29503;&#25237;&#65400;&#65438;&#65432;&#65392;&#65437;&#65435;&#65392;&#65412;&#65438;\&#22996;&#35351;&#65288;H22&#65289;\&#28165;&#25475;&#26989;&#21209;&#65288;&#29503;22-1&#21495;&#65289;\&#24179;&#25104;&#65297;&#65299;&#24180;&#24230;\&#30693;&#22810;&#21322;&#23798;&#36947;&#36335;\&#26412;&#31038;&#30330;&#27880;\&#33303;&#35013;&#65297;&#65299;&#65293;&#65298;\&#26032;&#35373;&#35336;&#26360;\&#35373;&#35336;&#26360;.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V1\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Win2012r2\&#30330;&#27880;\1999&#30330;&#27880;\&#65297;&#20418;\&#26716;&#35895;&#23567;\&#24314;&#31689;\&#35373;&#35336;99S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65320;13&#24037;&#20107;\&#20234;&#33391;&#28246;\excel\&#20234;&#33391;&#28246;&#23724;&#28783;&#21488;&#24037;&#2010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Hon1508-422c07\L\&#65313;&#65317;&#20195;&#20385;.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5373;&#35336;&#26360;E.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HONSYA\nakadrs\&#36784;&#21475;&#24193;&#33294;&#20869;&#3537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H:\01_&#35373;&#35336;&#12539;&#24037;&#20107;\01_&#31649;&#29702;&#35506;&#30330;&#27880;\&#22826;&#37070;&#23665;&#19977;&#20451;&#34030;&#33775;&#23731;&#27497;&#36947;&#38642;&#12494;&#24179;&#20844;&#34886;&#12488;&#12452;&#12524;&#26032;&#31689;\040226&#21109;&#33521;\WINDOWS\&#65411;&#65438;&#65405;&#65400;&#65412;&#65391;&#65420;&#65439;\&#19968;&#12494;&#36234;&#35373;&#35336;&#26360;0510\&#35373;&#35336;&#26360;&#12398;&#2036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Exp110eb\data\1998&#30330;&#27880;\&#65297;&#20418;\&#32769;&#30000;&#23567;\&#24314;&#31689;\&#20986;&#26469;&#39640;OT.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Ts-htglb3a\share\&#20849;&#26377;\&#37326;&#19978;&#12373;&#12435;\&#32013;&#39592;&#22530;\&#35211;&#31309;\&#32013;&#39592;&#22530;&#35373;&#35336;&#26360;(&#25552;&#20986;&#2999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XP110EB\data\&#21407;&#26412;\00_&#21407;&#26412;\&#22996;&#35351;&#36027;\'00&#35373;&#35336;.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SV1\&#22259;&#38754;\&#21069;&#30000;&#35373;&#20633;\&#23567;&#20013;&#23398;&#26657;&#22320;&#12487;&#12472;&#23550;&#24540;&#26657;&#20869;&#37197;&#32218;&#24037;&#20107;\&#23567;&#20013;&#23398;&#26657;&#22320;&#12487;&#12472;&#23550;&#24540;_&#35373;&#35336;&#2636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Main\main%20sarver\Documents%20and%20Settings\JUNJI&#12288;SHIBATA\&#12487;&#12473;&#12463;&#12488;&#12483;&#12503;\work2005\&#29978;&#30446;&#23546;&#30010;\&#23398;&#26657;&#25945;&#32946;&#35506;\&#29978;&#30446;&#23546;&#20013;&#23398;&#26657;&#12450;&#12473;&#12505;&#12473;&#12488;\&#27010;&#31639;&#35211;&#31309;&#2636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Ts-htglb3a\share\My%20Documents\&#29694;&#22580;&#21029;&#12487;&#12540;&#12479;\&#35373;&#20225;\2006\&#27996;&#40658;&#23822;&#20445;&#32946;\&#31309;&#31639;\&#9678;&#25552;&#20986;&#35373;&#35336;&#26360;\&#20107;&#21209;&#23460;&#23376;&#32946;&#12390;&#12525;&#12473;&#12490;&#12452;&#9678;0303&#27996;&#40658;&#23822;&#65288;&#27231;&#26800;&#65289;.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E:\&#20869;&#35379;\&#26032;&#21942;&#20869;&#35379;.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Aj2007\&#26045;&#35373;&#20445;&#20840;&#35506;\&#20195;&#20385;&#34920;&#12539;&#27604;&#36611;&#34920;&#12539;&#20869;&#35379;&#26360;&#34920;&#32025;&#21407;&#31295;\10-&#26360;&#24335;-&#27604;&#36611;&#34920;\RIBC2&#36899;&#21205;\&#27604;&#36611;&#34920;_(50)-&#31471;&#25968;&#26377;&#21177;3&#26689;&#22235;&#25448;&#20116;&#20837;-&#31119;&#21033;&#36027;&#25353;&#20998;&#24335;&#34920;&#31034;-4&#12539;5&#31038;&#30446;&#38750;&#34920;&#31034;-RIBC2&#29992;-20160523.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E:\&#30330;&#27880;\2002&#30330;&#27880;\&#35373;&#20633;&#20418;\&#25998;&#22580;&#20919;&#26262;&#25151;&#27231;&#21462;&#26367;&#24037;&#20107;%20.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A:\rs&#20869;&#35379;00%20.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Aj6236\my%20documents\Documents%20and%20Settings\&#20234;&#21561;&#30331;\&#12487;&#12473;&#12463;&#12488;&#12483;&#12503;\&#26716;&#20117;&#23567;&#26657;&#33294;&#31227;&#36578;&#24314;&#35373;&#65288;&#31354;&#35519;&#24037;&#20107;&#65289;\&#26032;&#35373;&#23567;&#23398;&#26657;&#20869;&#35379;050124\&#26716;&#30010;1.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E:\&#30330;&#27880;\2002&#30330;&#27880;\&#65297;&#20418;\&#20013;&#23398;&#26657;\&#26481;&#37096;&#20013;&#23398;&#26657;\&#27231;&#26800;\&#20307;&#32946;&#39208;&#22679;&#25913;&#31689;&#27231;&#26800;&#35373;&#20633;%20&#12398;&#12496;&#12483;&#12463;&#12450;&#12483;&#12503;.xlk"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d.docs.live.net/Excel_dat/2007&#24180;&#23448;&#24193;/&#22269;&#24220;&#39365;&#25913;&#20462;/01.&#27770;&#35009;&#26360;%20&#20869;&#35379;&#26360;&#20184;.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7340;&#25144;&#39376;&#22312;\&#35373;&#35336;&#26360;M-KPB.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O:\Documents%20and%20Settings\kenchiku\My%20Documents\&#21942;&#32341;\yokoi\&#35373;&#35336;&#38306;&#20418;\&#26519;&#20250;&#39208;&#35373;&#35336;&#26360;&#12539;&#26681;&#25312;&#26360;12&#24180;&#24230;&#65288;&#35373;&#20633;&#65289;.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23721;&#23822;&#20013;\&#35373;&#35336;&#26360;M-IJH.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P-KMK.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Documents%20and%20Settings\Kenchiku\&#12487;&#12473;&#12463;&#12488;&#12483;&#12503;\&#22320;&#12487;&#12472;&#35373;&#35336;&#26360;\01&#23567;&#29287;&#23567;\&#65423;&#65394;%20&#65412;&#65438;&#65399;&#65389;&#65426;&#65437;&#65412;\&#23567;&#29287;&#24066;&#21942;&#32341;&#24037;&#20107;\&#23567;&#29287;&#21407;&#23567;&#23398;&#26657;&#12488;&#12452;&#12524;&#25913;&#20462;&#24037;&#20107;\&#35373;&#35336;&#26360;\&#23665;&#21271;&#35373;&#35336;&#26360;&#26412;&#12385;&#12419;&#12435;&#6528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AC-KMK.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V1\NBS\2004\&#39640;&#23713;&#24037;&#33464;&#39640;&#26657;\Documents%20and%20Settings\&#24460;&#34276;&#12288;&#23439;&#24432;.GOTOU\&#12487;&#12473;&#12463;&#12488;&#12483;&#12503;\&#23398;&#26657;\&#65298;&#26376;&#65298;&#65300;&#26085;&#21830;&#24037;&#25552;&#20986;\&#23500;&#23665;&#30476;&#26576;&#23567;&#23398;&#26657;&#26032;&#31689;&#29289;&#20214;&#12381;&#12398;&#65297;(&#65297;&#65318;&#20250;&#35696;&#23460;&#65289;&#12473;&#12486;&#12451;&#12540;&#12505;&#12523;&#25552;&#26696;.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E:\&#30330;&#27880;\2002&#30330;&#27880;\&#35373;&#20633;&#20418;\&#31070;&#26126;&#20445;&#32946;&#25152;&#19979;&#27700;&#25509;&#32154;&#24037;&#2010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d.docs.live.net/Excel_dat/2002&#23448;&#24193;/&#24859;&#30693;&#23376;&#20379;&#12398;&#22269;/&#35373;&#20633;&#35373;&#35336;&#26360;&#12539;&#21407;&#31295;.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SV1\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Ts-htglb3a\share\D-1\&#28165;&#30000;\&#35299;&#20307;&#35373;&#35336;&#26360;7.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SV1\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Aj2007\&#26045;&#35373;&#20445;&#20840;&#35506;\Users\2165\Desktop\&#19976;&#23665;&#23567;\&#65298;&#26399;\&#12354;&#12356;&#35373;&#35336;&#32013;&#21697;&#35373;&#35336;&#26360;\&#19976;&#23665;&#31532;2&#26399;&#20027;&#20307;&#12288;&#35373;&#35336;&#26360;.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SERVER\data\Excel_dat\2007&#24180;&#23448;&#24193;\&#22269;&#24220;&#39365;&#25913;&#20462;\01.&#27770;&#35009;&#26360;%20&#20869;&#35379;&#26360;&#20184;.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d.docs.live.net/&#12456;&#12463;&#12475;&#12523;/My%20Documents/&#31309;&#31639;&#36039;&#26009;/&#33980;&#35373;&#35336;/&#24481;&#27583;&#22580;&#24066;&#20108;&#26522;&#27211;&#22243;&#22320;&#32102;&#27700;&#26045;&#3537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A:\&#23431;&#22856;&#26376;&#35373;&#35336;&#26360;H14.6.07.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Kikaku-nas1\&#37117;&#24066;&#35336;&#30011;&#35506;\&#22259;&#38754;\&#23567;&#20489;&#35373;&#35336;\&#21313;&#20108;&#36011;&#37326;&#29992;&#27700;&#30707;&#31649;&#23637;&#31034;&#26045;&#35373;\&#21313;&#20108;&#36011;&#37326;&#27700;&#36947;_&#35373;&#35336;&#26360;.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Ibm2\d\&#35211;&#31309;\&#31309;&#31639;&#29992;&#32025;\&#33256;&#31354;&#20844;&#22290;\My%20Documents\&#22823;&#24220;&#20108;&#12484;&#27744;&#20844;&#22290;&#20415;&#25152;\&#22823;&#24220;&#35373;&#35336;&#26360;-&#24314;&#31689;.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NAGOYA-SVR\Project\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V1\D-1\&#40658;&#37096;&#24066;&#24441;&#25152;\&#29983;&#22320;&#23567;&#23398;&#26657;&#26657;&#33294;&#32784;&#38663;&#35036;&#24375;&#12539;&#22806;&#37096;&#25913;&#20462;&#24037;&#20107;&#23455;&#26045;&#35373;&#35336;&#26989;&#21209;&#22996;&#35351;\1.&#35373;&#35336;\2.&#26360;&#39006;\4.&#35373;&#35336;&#26360;\&#24314;&#31689;\&#12467;&#12500;&#12540;&#20013;&#22830;&#23567;&#25913;&#36896;&#32784;&#38663;&#24037;&#20107;&#31532;2&#26399;&#24037;&#20107;&#35373;&#35336;&#26360;(&#24314;&#31689;&#20027;&#20307;)&#21442;&#3277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V1\&#30330;&#27880;\1999&#30330;&#27880;\&#65297;&#20418;\&#26716;&#35895;&#23567;\&#24314;&#31689;\&#35373;&#35336;99SA.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d.docs.live.net/Excel_dat/2006&#23448;&#24193;/&#19968;&#23470;&#28040;&#38450;/&#26368;&#32066;&#35373;&#35336;&#26360;/&#65320;&#65305;&#26360;&#39006;/&#31309;&#31639;/&#39321;&#20303;&#21271;&#29305;&#20462;&#31309;&#31639;.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A:\&#33495;&#21152;&#33489;&#36554;&#24235;&#25764;&#21435;(&#35373;&#20633;).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niwa76\&#37670;\2001&#24180;\&#26481;&#26716;&#20303;&#23429;&#32784;&#38663;&#24037;&#20107;\s_data\&#38738;&#12356;&#40165;\&#20869;&#35379;\&#21336;&#20385;&#21335;AC.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B&#26032;&#35373;&#23567;&#23398;&#26657;&#31649;&#24037;&#20107;(&#26032;&#20869;&#35379;)&#25511;&#12360;.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T-kawasaki\&#20849;&#26377;\&#38745;&#23713;&#31354;&#28207;\&#20840;&#20307;&#27010;&#31639;&#24037;&#20107;&#36027;\&#38745;&#23713;&#27010;&#31639;&#24037;&#20107;&#36027;.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81">
          <cell r="H81">
            <v>6276760</v>
          </cell>
          <cell r="N81">
            <v>1699000</v>
          </cell>
        </row>
        <row r="101">
          <cell r="H101">
            <v>395460</v>
          </cell>
          <cell r="N101">
            <v>0</v>
          </cell>
        </row>
        <row r="121">
          <cell r="H121">
            <v>273630</v>
          </cell>
          <cell r="N121">
            <v>131000</v>
          </cell>
        </row>
        <row r="141">
          <cell r="H141">
            <v>682770</v>
          </cell>
          <cell r="N141">
            <v>498000</v>
          </cell>
        </row>
        <row r="161">
          <cell r="H161">
            <v>258470</v>
          </cell>
          <cell r="N161">
            <v>147000</v>
          </cell>
        </row>
        <row r="181">
          <cell r="H181">
            <v>71860</v>
          </cell>
          <cell r="N181">
            <v>0</v>
          </cell>
        </row>
        <row r="201">
          <cell r="H201">
            <v>240290</v>
          </cell>
          <cell r="N201">
            <v>199000</v>
          </cell>
        </row>
        <row r="221">
          <cell r="H221">
            <v>86870</v>
          </cell>
          <cell r="N221">
            <v>0</v>
          </cell>
        </row>
        <row r="241">
          <cell r="H241">
            <v>186230</v>
          </cell>
        </row>
        <row r="261">
          <cell r="H261">
            <v>1375530</v>
          </cell>
          <cell r="N261">
            <v>1327000</v>
          </cell>
        </row>
        <row r="281">
          <cell r="H281">
            <v>237900</v>
          </cell>
          <cell r="N281">
            <v>0</v>
          </cell>
        </row>
        <row r="301">
          <cell r="H301">
            <v>41200</v>
          </cell>
          <cell r="N301">
            <v>0</v>
          </cell>
        </row>
        <row r="321">
          <cell r="H321">
            <v>1077447.8</v>
          </cell>
          <cell r="N321">
            <v>0</v>
          </cell>
        </row>
        <row r="361">
          <cell r="H361">
            <v>1337890</v>
          </cell>
          <cell r="N361">
            <v>0</v>
          </cell>
        </row>
        <row r="381">
          <cell r="H381">
            <v>186590</v>
          </cell>
          <cell r="N381">
            <v>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 val="単価コード"/>
      <sheetName val="単価表（機）"/>
      <sheetName val="内訳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 val="見比水槽"/>
      <sheetName val="見比ポ"/>
      <sheetName val="桝)代"/>
      <sheetName val="見比５号"/>
      <sheetName val="見比衛生"/>
      <sheetName val="見比(ポ"/>
      <sheetName val="見(火"/>
      <sheetName val="見(ﾒｰﾀ"/>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金入り）"/>
      <sheetName val="98県設備"/>
      <sheetName val="仕様書"/>
      <sheetName val="表紙"/>
      <sheetName val="２次製品"/>
    </sheetNames>
    <sheetDataSet>
      <sheetData sheetId="0"/>
      <sheetData sheetId="1"/>
      <sheetData sheetId="2" refreshError="1">
        <row r="3">
          <cell r="N3">
            <v>0</v>
          </cell>
          <cell r="O3">
            <v>3.16</v>
          </cell>
          <cell r="Y3">
            <v>3.08</v>
          </cell>
        </row>
        <row r="4">
          <cell r="N4">
            <v>1000001</v>
          </cell>
          <cell r="O4">
            <v>3.16</v>
          </cell>
          <cell r="Y4">
            <v>3.08</v>
          </cell>
        </row>
        <row r="5">
          <cell r="N5">
            <v>2000001</v>
          </cell>
          <cell r="O5">
            <v>3.16</v>
          </cell>
          <cell r="Y5">
            <v>3.08</v>
          </cell>
        </row>
        <row r="6">
          <cell r="N6">
            <v>3000001</v>
          </cell>
          <cell r="O6">
            <v>3.13</v>
          </cell>
          <cell r="Y6">
            <v>3.07</v>
          </cell>
        </row>
        <row r="7">
          <cell r="N7">
            <v>4000001</v>
          </cell>
          <cell r="O7">
            <v>3.1</v>
          </cell>
          <cell r="Y7">
            <v>3.05</v>
          </cell>
        </row>
        <row r="8">
          <cell r="N8">
            <v>5000001</v>
          </cell>
          <cell r="O8">
            <v>3.08</v>
          </cell>
          <cell r="Y8">
            <v>3.05</v>
          </cell>
        </row>
        <row r="9">
          <cell r="N9">
            <v>6000001</v>
          </cell>
          <cell r="O9">
            <v>3.06</v>
          </cell>
          <cell r="Y9">
            <v>3.04</v>
          </cell>
        </row>
        <row r="10">
          <cell r="N10">
            <v>7000001</v>
          </cell>
          <cell r="O10">
            <v>3.05</v>
          </cell>
          <cell r="Y10">
            <v>3.03</v>
          </cell>
        </row>
        <row r="11">
          <cell r="N11">
            <v>8000001</v>
          </cell>
          <cell r="O11">
            <v>3.03</v>
          </cell>
          <cell r="Y11">
            <v>3.02</v>
          </cell>
        </row>
        <row r="12">
          <cell r="N12">
            <v>9000001</v>
          </cell>
          <cell r="O12">
            <v>3.02</v>
          </cell>
          <cell r="Y12">
            <v>3.02</v>
          </cell>
        </row>
        <row r="13">
          <cell r="N13">
            <v>10000001</v>
          </cell>
          <cell r="O13">
            <v>3</v>
          </cell>
          <cell r="Y13">
            <v>3.01</v>
          </cell>
        </row>
        <row r="14">
          <cell r="N14">
            <v>12000001</v>
          </cell>
          <cell r="O14">
            <v>2.98</v>
          </cell>
          <cell r="Y14">
            <v>3</v>
          </cell>
        </row>
        <row r="15">
          <cell r="N15">
            <v>14000001</v>
          </cell>
          <cell r="O15">
            <v>2.97</v>
          </cell>
          <cell r="Y15">
            <v>3</v>
          </cell>
        </row>
        <row r="16">
          <cell r="N16">
            <v>16000001</v>
          </cell>
          <cell r="O16">
            <v>2.95</v>
          </cell>
          <cell r="Y16">
            <v>2.99</v>
          </cell>
        </row>
        <row r="17">
          <cell r="N17">
            <v>18000001</v>
          </cell>
          <cell r="O17">
            <v>2.94</v>
          </cell>
          <cell r="Y17">
            <v>2.98</v>
          </cell>
        </row>
        <row r="18">
          <cell r="N18">
            <v>20000001</v>
          </cell>
          <cell r="O18">
            <v>2.93</v>
          </cell>
          <cell r="Y18">
            <v>2.98</v>
          </cell>
        </row>
        <row r="19">
          <cell r="N19">
            <v>22000001</v>
          </cell>
          <cell r="O19">
            <v>2.92</v>
          </cell>
          <cell r="Y19">
            <v>2.97</v>
          </cell>
        </row>
        <row r="20">
          <cell r="N20">
            <v>24000001</v>
          </cell>
          <cell r="O20">
            <v>2.91</v>
          </cell>
          <cell r="Y20">
            <v>2.97</v>
          </cell>
        </row>
        <row r="21">
          <cell r="N21">
            <v>26000001</v>
          </cell>
          <cell r="O21">
            <v>2.9</v>
          </cell>
          <cell r="Y21">
            <v>2.96</v>
          </cell>
        </row>
        <row r="22">
          <cell r="N22">
            <v>28000001</v>
          </cell>
          <cell r="O22">
            <v>2.89</v>
          </cell>
          <cell r="Y22">
            <v>2.96</v>
          </cell>
        </row>
        <row r="23">
          <cell r="N23">
            <v>30000001</v>
          </cell>
          <cell r="O23">
            <v>2.88</v>
          </cell>
          <cell r="Y23">
            <v>2.95</v>
          </cell>
        </row>
        <row r="24">
          <cell r="N24">
            <v>35000001</v>
          </cell>
          <cell r="O24">
            <v>2.86</v>
          </cell>
          <cell r="Y24">
            <v>2.95</v>
          </cell>
        </row>
        <row r="25">
          <cell r="N25">
            <v>40000001</v>
          </cell>
          <cell r="O25">
            <v>2.85</v>
          </cell>
          <cell r="Y25">
            <v>2.94</v>
          </cell>
        </row>
        <row r="26">
          <cell r="N26">
            <v>45000001</v>
          </cell>
          <cell r="O26">
            <v>2.84</v>
          </cell>
          <cell r="Y26">
            <v>2.93</v>
          </cell>
        </row>
        <row r="27">
          <cell r="N27">
            <v>50000001</v>
          </cell>
          <cell r="O27">
            <v>2.83</v>
          </cell>
          <cell r="Y27">
            <v>2.93</v>
          </cell>
        </row>
        <row r="28">
          <cell r="N28">
            <v>55000001</v>
          </cell>
          <cell r="O28">
            <v>2.81</v>
          </cell>
          <cell r="Y28">
            <v>2.93</v>
          </cell>
        </row>
        <row r="29">
          <cell r="N29">
            <v>60000001</v>
          </cell>
          <cell r="O29">
            <v>2.8</v>
          </cell>
          <cell r="Y29">
            <v>2.92</v>
          </cell>
        </row>
        <row r="30">
          <cell r="N30">
            <v>70000001</v>
          </cell>
          <cell r="O30">
            <v>2.79</v>
          </cell>
          <cell r="Y30">
            <v>2.91</v>
          </cell>
        </row>
        <row r="31">
          <cell r="N31">
            <v>80000001</v>
          </cell>
          <cell r="O31">
            <v>2.77</v>
          </cell>
          <cell r="Y31">
            <v>2.91</v>
          </cell>
        </row>
        <row r="32">
          <cell r="N32">
            <v>90000001</v>
          </cell>
          <cell r="O32">
            <v>2.76</v>
          </cell>
          <cell r="Y32">
            <v>2.9</v>
          </cell>
        </row>
        <row r="33">
          <cell r="N33">
            <v>100000001</v>
          </cell>
          <cell r="O33">
            <v>2.74</v>
          </cell>
          <cell r="Y33">
            <v>2.89</v>
          </cell>
        </row>
        <row r="34">
          <cell r="N34">
            <v>120000001</v>
          </cell>
          <cell r="O34">
            <v>2.73</v>
          </cell>
          <cell r="Y34">
            <v>2.88</v>
          </cell>
        </row>
        <row r="35">
          <cell r="N35">
            <v>140000001</v>
          </cell>
          <cell r="O35">
            <v>2.72</v>
          </cell>
          <cell r="Y35">
            <v>2.88</v>
          </cell>
        </row>
        <row r="36">
          <cell r="N36">
            <v>160000001</v>
          </cell>
          <cell r="O36">
            <v>2.7</v>
          </cell>
          <cell r="Y36">
            <v>2.87</v>
          </cell>
        </row>
        <row r="37">
          <cell r="N37">
            <v>180000001</v>
          </cell>
          <cell r="O37">
            <v>2.69</v>
          </cell>
          <cell r="Y37">
            <v>2.86</v>
          </cell>
        </row>
        <row r="38">
          <cell r="N38">
            <v>200000001</v>
          </cell>
          <cell r="O38">
            <v>2.68</v>
          </cell>
          <cell r="Y38">
            <v>2.86</v>
          </cell>
        </row>
        <row r="39">
          <cell r="N39">
            <v>220000001</v>
          </cell>
          <cell r="O39">
            <v>2.67</v>
          </cell>
          <cell r="Y39">
            <v>2.85</v>
          </cell>
        </row>
        <row r="40">
          <cell r="N40">
            <v>240000001</v>
          </cell>
          <cell r="O40">
            <v>2.66</v>
          </cell>
          <cell r="Y40">
            <v>2.85</v>
          </cell>
        </row>
        <row r="41">
          <cell r="N41">
            <v>260000001</v>
          </cell>
          <cell r="O41">
            <v>2.65</v>
          </cell>
          <cell r="Y41">
            <v>2.84</v>
          </cell>
        </row>
        <row r="42">
          <cell r="N42">
            <v>280000001</v>
          </cell>
          <cell r="O42">
            <v>2.65</v>
          </cell>
          <cell r="Y42">
            <v>2.84</v>
          </cell>
        </row>
        <row r="43">
          <cell r="N43">
            <v>300000001</v>
          </cell>
          <cell r="O43">
            <v>2.63</v>
          </cell>
          <cell r="Y43">
            <v>2.84</v>
          </cell>
        </row>
        <row r="44">
          <cell r="N44">
            <v>350000001</v>
          </cell>
          <cell r="O44">
            <v>2.62</v>
          </cell>
          <cell r="Y44">
            <v>2.83</v>
          </cell>
        </row>
        <row r="45">
          <cell r="N45">
            <v>400000001</v>
          </cell>
          <cell r="O45">
            <v>2.6</v>
          </cell>
          <cell r="Y45">
            <v>2.82</v>
          </cell>
        </row>
        <row r="46">
          <cell r="N46">
            <v>450000001</v>
          </cell>
          <cell r="O46">
            <v>2.59</v>
          </cell>
          <cell r="Y46">
            <v>2.81</v>
          </cell>
        </row>
        <row r="47">
          <cell r="N47">
            <v>500000001</v>
          </cell>
          <cell r="O47">
            <v>2.58</v>
          </cell>
          <cell r="Y47">
            <v>2.81</v>
          </cell>
        </row>
        <row r="48">
          <cell r="N48">
            <v>600000001</v>
          </cell>
          <cell r="O48">
            <v>2.56</v>
          </cell>
          <cell r="Y48">
            <v>2.8</v>
          </cell>
        </row>
        <row r="49">
          <cell r="N49">
            <v>700000001</v>
          </cell>
          <cell r="O49">
            <v>2.5499999999999998</v>
          </cell>
          <cell r="Y49">
            <v>2.79</v>
          </cell>
        </row>
        <row r="50">
          <cell r="N50">
            <v>800000001</v>
          </cell>
          <cell r="O50">
            <v>2.5299999999999998</v>
          </cell>
          <cell r="Y50">
            <v>2.79</v>
          </cell>
        </row>
        <row r="51">
          <cell r="N51">
            <v>900000001</v>
          </cell>
          <cell r="O51">
            <v>2.5299999999999998</v>
          </cell>
          <cell r="Y51">
            <v>2.78</v>
          </cell>
        </row>
        <row r="52">
          <cell r="N52">
            <v>1000000001</v>
          </cell>
          <cell r="O52">
            <v>2.5099999999999998</v>
          </cell>
          <cell r="Y52">
            <v>2.77</v>
          </cell>
        </row>
        <row r="53">
          <cell r="N53">
            <v>1200000001</v>
          </cell>
          <cell r="O53">
            <v>2.4900000000000002</v>
          </cell>
          <cell r="Y53">
            <v>2.77</v>
          </cell>
        </row>
        <row r="54">
          <cell r="N54">
            <v>1400000001</v>
          </cell>
          <cell r="O54">
            <v>2.48</v>
          </cell>
          <cell r="Y54">
            <v>2.76</v>
          </cell>
        </row>
        <row r="55">
          <cell r="N55">
            <v>1600000001</v>
          </cell>
          <cell r="O55">
            <v>2.4700000000000002</v>
          </cell>
          <cell r="Y55">
            <v>2.75</v>
          </cell>
        </row>
        <row r="56">
          <cell r="N56">
            <v>1800000001</v>
          </cell>
          <cell r="O56">
            <v>2.46</v>
          </cell>
          <cell r="Y56">
            <v>2.74</v>
          </cell>
        </row>
      </sheetData>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 val="代価表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衛生)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頭･共通"/>
      <sheetName val="大内訳"/>
      <sheetName val="ⅠEV"/>
      <sheetName val="直仮"/>
      <sheetName val="土工"/>
      <sheetName val="地業"/>
      <sheetName val="鉄筋"/>
      <sheetName val="ｺﾝ"/>
      <sheetName val="鉄骨"/>
      <sheetName val="既製"/>
      <sheetName val="防水"/>
      <sheetName val="木"/>
      <sheetName val="金属"/>
      <sheetName val="左官"/>
      <sheetName val="建具"/>
      <sheetName val="ｶﾞﾗｽ"/>
      <sheetName val="塗装"/>
      <sheetName val="内装"/>
      <sheetName val="他"/>
      <sheetName val="撤去"/>
      <sheetName val="EV"/>
      <sheetName val="Ⅱ教室"/>
      <sheetName val="Ⅲ廊下"/>
      <sheetName val="Ⅳ階段"/>
      <sheetName val="Ⅴ保健室"/>
      <sheetName val="Ⅵ昇降口"/>
      <sheetName val="Ⅵ-1昇降口1"/>
      <sheetName val="Ⅵ-2昇降口2"/>
      <sheetName val="Ⅵ-3来客用玄関"/>
      <sheetName val="Ⅵ-4職員用玄関"/>
      <sheetName val="Ⅶ廊下流し台"/>
      <sheetName val="Ⅷその他"/>
      <sheetName val="祥南小2期工事設計書"/>
    </sheetNames>
    <definedNames>
      <definedName name="__OK1" refersTo="#REF!"/>
      <definedName name="_OK1" refersTo="#REF!"/>
      <definedName name="げろげろ" refersTo="#REF!"/>
      <definedName name="ドロップ2" refersTo="#REF!"/>
      <definedName name="本体"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 val="見積比較"/>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 sheetId="5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細目"/>
      <sheetName val="科目"/>
      <sheetName val="種目"/>
      <sheetName val="表紙"/>
    </sheetNames>
    <sheetDataSet>
      <sheetData sheetId="0"/>
      <sheetData sheetId="1"/>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衛生)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261">
          <cell r="N261">
            <v>1327000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cell>
          <cell r="D19" t="str">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cell>
        </row>
        <row r="45">
          <cell r="A45" t="str">
            <v xml:space="preserve">   環境対策経費率</v>
          </cell>
          <cell r="B45" t="str">
            <v/>
          </cell>
          <cell r="C45" t="str">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保温"/>
      <sheetName val="移設単価"/>
      <sheetName val="２次製品"/>
      <sheetName val="比較表 "/>
      <sheetName val="表紙"/>
      <sheetName val="特記建築"/>
      <sheetName val="D構成率"/>
      <sheetName val="印刷書式"/>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refreshError="1"/>
      <sheetData sheetId="15"/>
      <sheetData sheetId="1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8"/>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A32"/>
      <sheetName val="A33"/>
      <sheetName val="A34"/>
      <sheetName val="A35"/>
      <sheetName val="A36"/>
      <sheetName val="A3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器具"/>
      <sheetName val="搬入"/>
      <sheetName val="盤労務費"/>
      <sheetName val="配線管路"/>
    </sheetNames>
    <sheetDataSet>
      <sheetData sheetId="0"/>
      <sheetData sheetId="1"/>
      <sheetData sheetId="2" refreshError="1"/>
      <sheetData sheetId="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単価根拠（電気・機械）"/>
      <sheetName val="内訳書"/>
      <sheetName val="電気頭"/>
      <sheetName val="B.中項目"/>
      <sheetName val="B-1.内訳明細"/>
      <sheetName val="B-2.内訳明細"/>
      <sheetName val="B-3.内訳明細"/>
      <sheetName val="B-4.内訳明細"/>
      <sheetName val="B-5盛替"/>
      <sheetName val="見積比較"/>
      <sheetName val="見積比較 (2)"/>
      <sheetName val="複合単価"/>
      <sheetName val="複合単価 (2)"/>
      <sheetName val="ケーブル１"/>
      <sheetName val="ケーブル２"/>
      <sheetName val="ケーブル３"/>
      <sheetName val="ケーブル４"/>
      <sheetName val="ケーブル５"/>
      <sheetName val="撤去１"/>
      <sheetName val="撤去２"/>
      <sheetName val="アスファルト"/>
      <sheetName val="コンセント１"/>
      <sheetName val="プルボックス"/>
      <sheetName val="搬入費"/>
      <sheetName val="動力盤工量表"/>
      <sheetName val="動力盤工量表 (2)"/>
      <sheetName val="分電盤工量表"/>
      <sheetName val="端子盤表"/>
      <sheetName val="補正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efreshError="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目次"/>
      <sheetName val="盤労務費"/>
      <sheetName val="電気器具"/>
      <sheetName val="見積比較"/>
    </sheetNames>
    <sheetDataSet>
      <sheetData sheetId="0" refreshError="1"/>
      <sheetData sheetId="1"/>
      <sheetData sheetId="2"/>
      <sheetData sheetId="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F-1"/>
      <sheetName val="Ｆ-2"/>
      <sheetName val="単価"/>
      <sheetName val="拾"/>
      <sheetName val="見比"/>
    </sheetNames>
    <sheetDataSet>
      <sheetData sheetId="0"/>
      <sheetData sheetId="1"/>
      <sheetData sheetId="2"/>
      <sheetData sheetId="3"/>
      <sheetData sheetId="4"/>
      <sheetData sheetId="5"/>
      <sheetData sheetId="6"/>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
      <sheetName val="内訳 (東) "/>
      <sheetName val="内訳 （西)"/>
      <sheetName val="代価表"/>
      <sheetName val="単価"/>
      <sheetName val="がら(東）"/>
      <sheetName val="がら (西)"/>
      <sheetName val="植裁代価"/>
      <sheetName val="移植代価"/>
      <sheetName val="延長(東）"/>
      <sheetName val="延長(西）"/>
      <sheetName val="移植数量(東)"/>
      <sheetName val="移植数量 (西)"/>
      <sheetName val="高木"/>
      <sheetName val="中木"/>
      <sheetName val="低木"/>
      <sheetName val="景石代価"/>
      <sheetName val="土工配分"/>
      <sheetName val="土工断面"/>
      <sheetName val="構造土１(東)"/>
      <sheetName val="構造土１ (西)"/>
      <sheetName val="構造土２(東)"/>
      <sheetName val="構造土２ (西)"/>
      <sheetName val="#REF"/>
      <sheetName val="前設計"/>
      <sheetName val="Ａ"/>
      <sheetName val="延長"/>
      <sheetName val="C"/>
    </sheetNames>
    <sheetDataSet>
      <sheetData sheetId="0"/>
      <sheetData sheetId="1"/>
      <sheetData sheetId="2"/>
      <sheetData sheetId="3" refreshError="1">
        <row r="1">
          <cell r="C1" t="str">
            <v>第　　号 単 価 表</v>
          </cell>
          <cell r="D1" t="str">
            <v>ｲﾝﾀｰﾛｯｷﾝｸﾞﾌﾞﾛｯｸ舗装</v>
          </cell>
          <cell r="H1" t="str">
            <v>数量</v>
          </cell>
          <cell r="I1">
            <v>100</v>
          </cell>
        </row>
        <row r="2">
          <cell r="B2" t="str">
            <v>種　　　　　　別</v>
          </cell>
          <cell r="D2" t="str">
            <v>細　　　　　別</v>
          </cell>
          <cell r="E2" t="str">
            <v>単位</v>
          </cell>
          <cell r="H2" t="str">
            <v>金　　額</v>
          </cell>
          <cell r="I2" t="str">
            <v>摘　　　要</v>
          </cell>
        </row>
        <row r="4">
          <cell r="B4">
            <v>200</v>
          </cell>
          <cell r="C4" t="str">
            <v>路床工(B)</v>
          </cell>
          <cell r="D4">
            <v>0</v>
          </cell>
          <cell r="E4" t="str">
            <v>㎡</v>
          </cell>
          <cell r="H4">
            <v>18200</v>
          </cell>
          <cell r="I4" t="str">
            <v>県単</v>
          </cell>
        </row>
        <row r="6">
          <cell r="B6">
            <v>186</v>
          </cell>
          <cell r="C6" t="str">
            <v>ｸﾗｯｼｬｰﾗﾝ路盤(ＲC-30)人力</v>
          </cell>
          <cell r="D6" t="str">
            <v>100　b≧1.6m　</v>
          </cell>
          <cell r="E6" t="str">
            <v>㎡</v>
          </cell>
          <cell r="H6">
            <v>59500</v>
          </cell>
          <cell r="I6" t="str">
            <v>県単</v>
          </cell>
        </row>
        <row r="8">
          <cell r="B8">
            <v>102</v>
          </cell>
          <cell r="C8" t="str">
            <v>砂</v>
          </cell>
          <cell r="D8" t="str">
            <v>細め</v>
          </cell>
          <cell r="E8" t="str">
            <v>m3</v>
          </cell>
          <cell r="H8">
            <v>10800</v>
          </cell>
          <cell r="I8" t="str">
            <v>建設物価</v>
          </cell>
        </row>
        <row r="10">
          <cell r="B10">
            <v>219</v>
          </cell>
          <cell r="C10" t="str">
            <v>ｲﾝﾀｰﾛｯｷﾝｸﾞﾌﾞﾛｯｸ</v>
          </cell>
          <cell r="D10" t="str">
            <v>200*200*60　設置費含む</v>
          </cell>
          <cell r="E10" t="str">
            <v>㎡</v>
          </cell>
          <cell r="H10">
            <v>1085000</v>
          </cell>
          <cell r="I10" t="str">
            <v>見積</v>
          </cell>
        </row>
        <row r="12">
          <cell r="B12">
            <v>102</v>
          </cell>
          <cell r="C12" t="str">
            <v>砂</v>
          </cell>
          <cell r="D12" t="str">
            <v>細め</v>
          </cell>
          <cell r="E12" t="str">
            <v>m3</v>
          </cell>
          <cell r="H12">
            <v>216</v>
          </cell>
          <cell r="I12" t="str">
            <v>建設物価</v>
          </cell>
        </row>
        <row r="14">
          <cell r="C14">
            <v>0</v>
          </cell>
          <cell r="D14">
            <v>0</v>
          </cell>
          <cell r="E14">
            <v>0</v>
          </cell>
          <cell r="H14">
            <v>0</v>
          </cell>
          <cell r="I14">
            <v>0</v>
          </cell>
        </row>
        <row r="16">
          <cell r="C16">
            <v>0</v>
          </cell>
          <cell r="D16">
            <v>0</v>
          </cell>
          <cell r="E16">
            <v>0</v>
          </cell>
          <cell r="H16">
            <v>0</v>
          </cell>
          <cell r="I16">
            <v>0</v>
          </cell>
        </row>
        <row r="18">
          <cell r="C18">
            <v>0</v>
          </cell>
          <cell r="D18">
            <v>0</v>
          </cell>
          <cell r="E18">
            <v>0</v>
          </cell>
          <cell r="H18">
            <v>0</v>
          </cell>
          <cell r="I18">
            <v>0</v>
          </cell>
        </row>
        <row r="20">
          <cell r="C20">
            <v>0</v>
          </cell>
          <cell r="D20">
            <v>0</v>
          </cell>
          <cell r="E20">
            <v>0</v>
          </cell>
          <cell r="H20">
            <v>0</v>
          </cell>
          <cell r="I20">
            <v>0</v>
          </cell>
        </row>
        <row r="22">
          <cell r="C22">
            <v>0</v>
          </cell>
          <cell r="D22">
            <v>0</v>
          </cell>
          <cell r="E22">
            <v>0</v>
          </cell>
          <cell r="H22">
            <v>0</v>
          </cell>
          <cell r="I22">
            <v>0</v>
          </cell>
        </row>
        <row r="24">
          <cell r="C24">
            <v>0</v>
          </cell>
          <cell r="D24">
            <v>0</v>
          </cell>
          <cell r="E24">
            <v>0</v>
          </cell>
          <cell r="H24">
            <v>0</v>
          </cell>
          <cell r="I24">
            <v>0</v>
          </cell>
        </row>
        <row r="26">
          <cell r="C26">
            <v>0</v>
          </cell>
          <cell r="D26">
            <v>0</v>
          </cell>
          <cell r="E26">
            <v>0</v>
          </cell>
          <cell r="H26">
            <v>0</v>
          </cell>
          <cell r="I26">
            <v>0</v>
          </cell>
        </row>
        <row r="28">
          <cell r="C28">
            <v>0</v>
          </cell>
          <cell r="D28">
            <v>0</v>
          </cell>
          <cell r="E28">
            <v>0</v>
          </cell>
          <cell r="H28">
            <v>0</v>
          </cell>
          <cell r="I28">
            <v>0</v>
          </cell>
        </row>
        <row r="30">
          <cell r="C30">
            <v>0</v>
          </cell>
          <cell r="D30">
            <v>0</v>
          </cell>
          <cell r="E30">
            <v>0</v>
          </cell>
          <cell r="H30">
            <v>0</v>
          </cell>
          <cell r="I30">
            <v>0</v>
          </cell>
        </row>
        <row r="32">
          <cell r="D32">
            <v>0</v>
          </cell>
        </row>
        <row r="34">
          <cell r="D34">
            <v>0</v>
          </cell>
        </row>
        <row r="36">
          <cell r="C36" t="str">
            <v>合　　計</v>
          </cell>
          <cell r="D36">
            <v>1173716</v>
          </cell>
          <cell r="H36">
            <v>1173716</v>
          </cell>
        </row>
        <row r="38">
          <cell r="C38" t="str">
            <v>1㎡当たり</v>
          </cell>
          <cell r="D38">
            <v>11737</v>
          </cell>
          <cell r="H38">
            <v>11737</v>
          </cell>
        </row>
        <row r="39">
          <cell r="C39" t="str">
            <v>第　　号 単 価 表</v>
          </cell>
          <cell r="D39" t="str">
            <v>擬石平板舗装</v>
          </cell>
          <cell r="H39" t="str">
            <v>数量</v>
          </cell>
          <cell r="I39">
            <v>100</v>
          </cell>
        </row>
        <row r="40">
          <cell r="B40" t="str">
            <v>種　　　　　　別</v>
          </cell>
          <cell r="D40" t="str">
            <v>細　　　　　別</v>
          </cell>
          <cell r="E40" t="str">
            <v>単位</v>
          </cell>
          <cell r="H40" t="str">
            <v>金　　額</v>
          </cell>
          <cell r="I40" t="str">
            <v>摘　　　要</v>
          </cell>
        </row>
        <row r="42">
          <cell r="B42">
            <v>200</v>
          </cell>
          <cell r="C42" t="str">
            <v>路床工(B)</v>
          </cell>
          <cell r="D42">
            <v>0</v>
          </cell>
          <cell r="E42" t="str">
            <v>㎡</v>
          </cell>
          <cell r="H42">
            <v>18200</v>
          </cell>
          <cell r="I42" t="str">
            <v>県単</v>
          </cell>
        </row>
        <row r="44">
          <cell r="B44">
            <v>186</v>
          </cell>
          <cell r="C44" t="str">
            <v>ｸﾗｯｼｬｰﾗﾝ路盤(ＲC-30)人力</v>
          </cell>
          <cell r="D44" t="str">
            <v>100　b≧1.6m　</v>
          </cell>
          <cell r="E44" t="str">
            <v>㎡</v>
          </cell>
          <cell r="H44">
            <v>59500</v>
          </cell>
          <cell r="I44" t="str">
            <v>県単</v>
          </cell>
        </row>
        <row r="46">
          <cell r="B46">
            <v>183</v>
          </cell>
          <cell r="C46" t="str">
            <v>ﾓﾙﾀﾙ</v>
          </cell>
          <cell r="D46" t="str">
            <v>1:3 空練</v>
          </cell>
          <cell r="E46" t="str">
            <v>m3</v>
          </cell>
          <cell r="H46">
            <v>40278</v>
          </cell>
          <cell r="I46" t="str">
            <v>県単</v>
          </cell>
        </row>
        <row r="48">
          <cell r="B48">
            <v>220</v>
          </cell>
          <cell r="C48" t="str">
            <v>擬石平板</v>
          </cell>
          <cell r="D48" t="str">
            <v>300*300*60　稲田擬石</v>
          </cell>
          <cell r="E48" t="str">
            <v>㎡</v>
          </cell>
          <cell r="H48">
            <v>1122000</v>
          </cell>
          <cell r="I48" t="str">
            <v>見積</v>
          </cell>
        </row>
        <row r="50">
          <cell r="B50">
            <v>102</v>
          </cell>
          <cell r="C50" t="str">
            <v>砂</v>
          </cell>
          <cell r="D50" t="str">
            <v>細め</v>
          </cell>
          <cell r="E50" t="str">
            <v>m3</v>
          </cell>
          <cell r="H50">
            <v>475</v>
          </cell>
          <cell r="I50" t="str">
            <v>建設物価</v>
          </cell>
        </row>
        <row r="52">
          <cell r="B52">
            <v>8</v>
          </cell>
          <cell r="C52" t="str">
            <v>ブロック工</v>
          </cell>
          <cell r="D52" t="str">
            <v>　</v>
          </cell>
          <cell r="E52" t="str">
            <v>人</v>
          </cell>
          <cell r="H52">
            <v>114615</v>
          </cell>
          <cell r="I52" t="str">
            <v>県単</v>
          </cell>
        </row>
        <row r="54">
          <cell r="B54">
            <v>2</v>
          </cell>
          <cell r="C54" t="str">
            <v>普通作業員</v>
          </cell>
          <cell r="D54" t="str">
            <v>　</v>
          </cell>
          <cell r="E54" t="str">
            <v>人</v>
          </cell>
          <cell r="H54">
            <v>64800</v>
          </cell>
          <cell r="I54" t="str">
            <v>県単</v>
          </cell>
        </row>
        <row r="56">
          <cell r="C56">
            <v>0</v>
          </cell>
          <cell r="D56">
            <v>0</v>
          </cell>
          <cell r="E56">
            <v>0</v>
          </cell>
          <cell r="H56">
            <v>0</v>
          </cell>
          <cell r="I56">
            <v>0</v>
          </cell>
        </row>
        <row r="58">
          <cell r="C58">
            <v>0</v>
          </cell>
          <cell r="D58">
            <v>0</v>
          </cell>
          <cell r="E58">
            <v>0</v>
          </cell>
          <cell r="H58">
            <v>0</v>
          </cell>
          <cell r="I58">
            <v>0</v>
          </cell>
        </row>
        <row r="60">
          <cell r="C60">
            <v>0</v>
          </cell>
          <cell r="D60">
            <v>0</v>
          </cell>
          <cell r="E60">
            <v>0</v>
          </cell>
          <cell r="H60">
            <v>0</v>
          </cell>
          <cell r="I60">
            <v>0</v>
          </cell>
        </row>
        <row r="62">
          <cell r="C62">
            <v>0</v>
          </cell>
          <cell r="D62">
            <v>0</v>
          </cell>
          <cell r="E62">
            <v>0</v>
          </cell>
          <cell r="H62">
            <v>0</v>
          </cell>
          <cell r="I62">
            <v>0</v>
          </cell>
        </row>
        <row r="64">
          <cell r="C64">
            <v>0</v>
          </cell>
          <cell r="D64">
            <v>0</v>
          </cell>
          <cell r="E64">
            <v>0</v>
          </cell>
          <cell r="H64">
            <v>0</v>
          </cell>
          <cell r="I64">
            <v>0</v>
          </cell>
        </row>
        <row r="66">
          <cell r="C66">
            <v>0</v>
          </cell>
          <cell r="D66">
            <v>0</v>
          </cell>
          <cell r="E66">
            <v>0</v>
          </cell>
          <cell r="H66">
            <v>0</v>
          </cell>
          <cell r="I66">
            <v>0</v>
          </cell>
        </row>
        <row r="68">
          <cell r="C68">
            <v>0</v>
          </cell>
          <cell r="D68">
            <v>0</v>
          </cell>
          <cell r="E68">
            <v>0</v>
          </cell>
          <cell r="H68">
            <v>0</v>
          </cell>
          <cell r="I68">
            <v>0</v>
          </cell>
        </row>
        <row r="70">
          <cell r="D70">
            <v>0</v>
          </cell>
        </row>
        <row r="72">
          <cell r="D72">
            <v>0</v>
          </cell>
        </row>
        <row r="74">
          <cell r="C74" t="str">
            <v>合　　計</v>
          </cell>
          <cell r="D74">
            <v>1419868</v>
          </cell>
          <cell r="H74">
            <v>1419868</v>
          </cell>
        </row>
        <row r="76">
          <cell r="C76" t="str">
            <v>1㎡当たり</v>
          </cell>
          <cell r="D76">
            <v>14198</v>
          </cell>
          <cell r="H76">
            <v>14198</v>
          </cell>
        </row>
        <row r="77">
          <cell r="C77" t="str">
            <v>第　　号 単 価 表</v>
          </cell>
          <cell r="D77" t="str">
            <v>砂利舗装Ａ</v>
          </cell>
          <cell r="H77" t="str">
            <v>数量</v>
          </cell>
          <cell r="I77">
            <v>100</v>
          </cell>
        </row>
        <row r="78">
          <cell r="B78" t="str">
            <v>種　　　　　　別</v>
          </cell>
          <cell r="D78" t="str">
            <v>細　　　　　別</v>
          </cell>
          <cell r="E78" t="str">
            <v>単位</v>
          </cell>
          <cell r="H78" t="str">
            <v>金　　額</v>
          </cell>
          <cell r="I78" t="str">
            <v>摘　　　要</v>
          </cell>
        </row>
        <row r="80">
          <cell r="B80">
            <v>200</v>
          </cell>
          <cell r="C80" t="str">
            <v>路床工(B)</v>
          </cell>
          <cell r="D80">
            <v>0</v>
          </cell>
          <cell r="E80" t="str">
            <v>㎡</v>
          </cell>
          <cell r="H80">
            <v>18200</v>
          </cell>
          <cell r="I80" t="str">
            <v>県単</v>
          </cell>
        </row>
        <row r="82">
          <cell r="B82">
            <v>186</v>
          </cell>
          <cell r="C82" t="str">
            <v>ｸﾗｯｼｬｰﾗﾝ路盤(ＲC-30)人力</v>
          </cell>
          <cell r="D82" t="str">
            <v>100　b≧1.6m　</v>
          </cell>
          <cell r="E82" t="str">
            <v>㎡</v>
          </cell>
          <cell r="H82">
            <v>59500</v>
          </cell>
          <cell r="I82" t="str">
            <v>県単</v>
          </cell>
        </row>
        <row r="84">
          <cell r="B84">
            <v>212</v>
          </cell>
          <cell r="C84" t="str">
            <v>透水性アスファルト表層工（人力）</v>
          </cell>
          <cell r="D84" t="str">
            <v>t=3cm　</v>
          </cell>
          <cell r="E84" t="str">
            <v>㎡</v>
          </cell>
          <cell r="H84">
            <v>160000</v>
          </cell>
          <cell r="I84" t="str">
            <v>建設物価</v>
          </cell>
        </row>
        <row r="86">
          <cell r="B86">
            <v>202</v>
          </cell>
          <cell r="C86" t="str">
            <v>透水性弾性体舗装</v>
          </cell>
          <cell r="D86">
            <v>0</v>
          </cell>
          <cell r="E86" t="str">
            <v>㎡</v>
          </cell>
          <cell r="H86">
            <v>560000</v>
          </cell>
          <cell r="I86" t="str">
            <v>見積</v>
          </cell>
        </row>
        <row r="88">
          <cell r="C88">
            <v>0</v>
          </cell>
          <cell r="D88">
            <v>0</v>
          </cell>
          <cell r="E88">
            <v>0</v>
          </cell>
          <cell r="H88">
            <v>0</v>
          </cell>
          <cell r="I88">
            <v>0</v>
          </cell>
        </row>
        <row r="90">
          <cell r="C90">
            <v>0</v>
          </cell>
          <cell r="D90">
            <v>0</v>
          </cell>
          <cell r="E90">
            <v>0</v>
          </cell>
          <cell r="H90">
            <v>0</v>
          </cell>
          <cell r="I90">
            <v>0</v>
          </cell>
        </row>
        <row r="92">
          <cell r="C92">
            <v>0</v>
          </cell>
          <cell r="D92">
            <v>0</v>
          </cell>
          <cell r="E92">
            <v>0</v>
          </cell>
          <cell r="H92">
            <v>0</v>
          </cell>
          <cell r="I92">
            <v>0</v>
          </cell>
        </row>
        <row r="94">
          <cell r="C94">
            <v>0</v>
          </cell>
          <cell r="D94">
            <v>0</v>
          </cell>
          <cell r="E94">
            <v>0</v>
          </cell>
          <cell r="H94">
            <v>0</v>
          </cell>
          <cell r="I94">
            <v>0</v>
          </cell>
        </row>
        <row r="96">
          <cell r="C96">
            <v>0</v>
          </cell>
          <cell r="D96">
            <v>0</v>
          </cell>
          <cell r="E96">
            <v>0</v>
          </cell>
          <cell r="H96">
            <v>0</v>
          </cell>
          <cell r="I96">
            <v>0</v>
          </cell>
        </row>
        <row r="98">
          <cell r="C98">
            <v>0</v>
          </cell>
          <cell r="D98">
            <v>0</v>
          </cell>
          <cell r="E98">
            <v>0</v>
          </cell>
          <cell r="H98">
            <v>0</v>
          </cell>
          <cell r="I98">
            <v>0</v>
          </cell>
        </row>
        <row r="100">
          <cell r="C100">
            <v>0</v>
          </cell>
          <cell r="D100">
            <v>0</v>
          </cell>
          <cell r="E100">
            <v>0</v>
          </cell>
          <cell r="H100">
            <v>0</v>
          </cell>
          <cell r="I100">
            <v>0</v>
          </cell>
        </row>
        <row r="102">
          <cell r="C102">
            <v>0</v>
          </cell>
          <cell r="D102">
            <v>0</v>
          </cell>
          <cell r="E102">
            <v>0</v>
          </cell>
          <cell r="H102">
            <v>0</v>
          </cell>
          <cell r="I102">
            <v>0</v>
          </cell>
        </row>
        <row r="104">
          <cell r="C104">
            <v>0</v>
          </cell>
          <cell r="D104">
            <v>0</v>
          </cell>
          <cell r="E104">
            <v>0</v>
          </cell>
          <cell r="H104">
            <v>0</v>
          </cell>
          <cell r="I104">
            <v>0</v>
          </cell>
        </row>
        <row r="106">
          <cell r="C106">
            <v>0</v>
          </cell>
          <cell r="D106">
            <v>0</v>
          </cell>
          <cell r="E106">
            <v>0</v>
          </cell>
          <cell r="H106">
            <v>0</v>
          </cell>
          <cell r="I106">
            <v>0</v>
          </cell>
        </row>
        <row r="108">
          <cell r="D108">
            <v>0</v>
          </cell>
        </row>
        <row r="110">
          <cell r="D110">
            <v>0</v>
          </cell>
        </row>
        <row r="112">
          <cell r="C112" t="str">
            <v>合　　計</v>
          </cell>
          <cell r="D112">
            <v>797700</v>
          </cell>
          <cell r="H112">
            <v>797700</v>
          </cell>
        </row>
        <row r="114">
          <cell r="C114" t="str">
            <v>1㎡当たり</v>
          </cell>
          <cell r="D114">
            <v>7977</v>
          </cell>
          <cell r="H114">
            <v>7977</v>
          </cell>
        </row>
        <row r="115">
          <cell r="C115" t="str">
            <v>第　　号 単 価 表</v>
          </cell>
          <cell r="D115" t="str">
            <v>砂利舗装Ｂ</v>
          </cell>
          <cell r="H115" t="str">
            <v>数量</v>
          </cell>
          <cell r="I115">
            <v>100</v>
          </cell>
        </row>
        <row r="116">
          <cell r="B116" t="str">
            <v>種　　　　　　別</v>
          </cell>
          <cell r="D116" t="str">
            <v>細　　　　　別</v>
          </cell>
          <cell r="E116" t="str">
            <v>単位</v>
          </cell>
          <cell r="H116" t="str">
            <v>金　　額</v>
          </cell>
          <cell r="I116" t="str">
            <v>摘　　　要</v>
          </cell>
        </row>
        <row r="118">
          <cell r="B118">
            <v>200</v>
          </cell>
          <cell r="C118" t="str">
            <v>路床工(B)</v>
          </cell>
          <cell r="D118">
            <v>0</v>
          </cell>
          <cell r="E118" t="str">
            <v>㎡</v>
          </cell>
          <cell r="H118">
            <v>18200</v>
          </cell>
          <cell r="I118" t="str">
            <v>県単</v>
          </cell>
        </row>
        <row r="120">
          <cell r="B120">
            <v>186</v>
          </cell>
          <cell r="C120" t="str">
            <v>ｸﾗｯｼｬｰﾗﾝ路盤(ＲC-30)人力</v>
          </cell>
          <cell r="D120" t="str">
            <v>100　b≧1.6m　</v>
          </cell>
          <cell r="E120" t="str">
            <v>㎡</v>
          </cell>
          <cell r="H120">
            <v>59500</v>
          </cell>
          <cell r="I120" t="str">
            <v>県単</v>
          </cell>
        </row>
        <row r="122">
          <cell r="B122">
            <v>213</v>
          </cell>
          <cell r="C122" t="str">
            <v>天然小砂利舗装</v>
          </cell>
          <cell r="D122" t="str">
            <v>エポキシ樹脂</v>
          </cell>
          <cell r="E122" t="str">
            <v>㎡</v>
          </cell>
          <cell r="H122">
            <v>680000</v>
          </cell>
          <cell r="I122" t="str">
            <v>見積</v>
          </cell>
        </row>
        <row r="124">
          <cell r="B124">
            <v>212</v>
          </cell>
          <cell r="C124" t="str">
            <v>透水性アスファルト表層工（人力）</v>
          </cell>
          <cell r="D124" t="str">
            <v>t=3cm　</v>
          </cell>
          <cell r="E124" t="str">
            <v>㎡</v>
          </cell>
          <cell r="H124">
            <v>160000</v>
          </cell>
          <cell r="I124" t="str">
            <v>建設物価</v>
          </cell>
        </row>
        <row r="126">
          <cell r="C126">
            <v>0</v>
          </cell>
          <cell r="D126">
            <v>0</v>
          </cell>
          <cell r="E126">
            <v>0</v>
          </cell>
          <cell r="H126">
            <v>0</v>
          </cell>
          <cell r="I126">
            <v>0</v>
          </cell>
        </row>
        <row r="128">
          <cell r="C128">
            <v>0</v>
          </cell>
          <cell r="D128">
            <v>0</v>
          </cell>
          <cell r="E128">
            <v>0</v>
          </cell>
          <cell r="H128">
            <v>0</v>
          </cell>
          <cell r="I128">
            <v>0</v>
          </cell>
        </row>
        <row r="130">
          <cell r="C130">
            <v>0</v>
          </cell>
          <cell r="D130">
            <v>0</v>
          </cell>
          <cell r="E130">
            <v>0</v>
          </cell>
          <cell r="H130">
            <v>0</v>
          </cell>
          <cell r="I130">
            <v>0</v>
          </cell>
        </row>
        <row r="132">
          <cell r="C132">
            <v>0</v>
          </cell>
          <cell r="D132">
            <v>0</v>
          </cell>
          <cell r="E132">
            <v>0</v>
          </cell>
          <cell r="H132">
            <v>0</v>
          </cell>
          <cell r="I132">
            <v>0</v>
          </cell>
        </row>
        <row r="134">
          <cell r="C134">
            <v>0</v>
          </cell>
          <cell r="D134">
            <v>0</v>
          </cell>
          <cell r="E134">
            <v>0</v>
          </cell>
          <cell r="H134">
            <v>0</v>
          </cell>
          <cell r="I134">
            <v>0</v>
          </cell>
        </row>
        <row r="136">
          <cell r="C136">
            <v>0</v>
          </cell>
          <cell r="D136">
            <v>0</v>
          </cell>
          <cell r="E136">
            <v>0</v>
          </cell>
          <cell r="H136">
            <v>0</v>
          </cell>
          <cell r="I136">
            <v>0</v>
          </cell>
        </row>
        <row r="138">
          <cell r="C138">
            <v>0</v>
          </cell>
          <cell r="D138">
            <v>0</v>
          </cell>
          <cell r="E138">
            <v>0</v>
          </cell>
          <cell r="H138">
            <v>0</v>
          </cell>
          <cell r="I138">
            <v>0</v>
          </cell>
        </row>
        <row r="140">
          <cell r="C140">
            <v>0</v>
          </cell>
          <cell r="D140">
            <v>0</v>
          </cell>
          <cell r="E140">
            <v>0</v>
          </cell>
          <cell r="H140">
            <v>0</v>
          </cell>
          <cell r="I140">
            <v>0</v>
          </cell>
        </row>
        <row r="142">
          <cell r="C142">
            <v>0</v>
          </cell>
          <cell r="D142">
            <v>0</v>
          </cell>
          <cell r="E142">
            <v>0</v>
          </cell>
          <cell r="H142">
            <v>0</v>
          </cell>
          <cell r="I142">
            <v>0</v>
          </cell>
        </row>
        <row r="144">
          <cell r="C144">
            <v>0</v>
          </cell>
          <cell r="D144">
            <v>0</v>
          </cell>
          <cell r="E144">
            <v>0</v>
          </cell>
          <cell r="H144">
            <v>0</v>
          </cell>
          <cell r="I144">
            <v>0</v>
          </cell>
        </row>
        <row r="146">
          <cell r="D146">
            <v>0</v>
          </cell>
        </row>
        <row r="148">
          <cell r="D148">
            <v>0</v>
          </cell>
        </row>
        <row r="150">
          <cell r="C150" t="str">
            <v>合　　計</v>
          </cell>
          <cell r="D150">
            <v>917700</v>
          </cell>
          <cell r="H150">
            <v>917700</v>
          </cell>
        </row>
        <row r="152">
          <cell r="C152" t="str">
            <v>1㎡当たり</v>
          </cell>
          <cell r="D152">
            <v>9177</v>
          </cell>
          <cell r="H152">
            <v>9177</v>
          </cell>
        </row>
        <row r="153">
          <cell r="C153" t="str">
            <v>第　　号 単 価 表</v>
          </cell>
          <cell r="D153" t="str">
            <v>公園アスファルト舗装（駐車場）</v>
          </cell>
          <cell r="H153" t="str">
            <v>数量</v>
          </cell>
          <cell r="I153">
            <v>100</v>
          </cell>
        </row>
        <row r="154">
          <cell r="B154" t="str">
            <v>種　　　　　　別</v>
          </cell>
          <cell r="D154" t="str">
            <v>細　　　　　別</v>
          </cell>
          <cell r="E154" t="str">
            <v>単位</v>
          </cell>
          <cell r="H154" t="str">
            <v>金　　額</v>
          </cell>
          <cell r="I154" t="str">
            <v>摘　　　要</v>
          </cell>
        </row>
        <row r="156">
          <cell r="B156">
            <v>200</v>
          </cell>
          <cell r="C156" t="str">
            <v>路床工(B)</v>
          </cell>
          <cell r="D156">
            <v>0</v>
          </cell>
          <cell r="E156" t="str">
            <v>㎡</v>
          </cell>
          <cell r="H156">
            <v>18200</v>
          </cell>
          <cell r="I156" t="str">
            <v>県単</v>
          </cell>
        </row>
        <row r="158">
          <cell r="B158">
            <v>186</v>
          </cell>
          <cell r="C158" t="str">
            <v>ｸﾗｯｼｬｰﾗﾝ路盤(ＲC-30)人力</v>
          </cell>
          <cell r="D158" t="str">
            <v>100　b≧1.6m　</v>
          </cell>
          <cell r="E158" t="str">
            <v>㎡</v>
          </cell>
          <cell r="H158">
            <v>59500</v>
          </cell>
          <cell r="I158" t="str">
            <v>県単</v>
          </cell>
        </row>
        <row r="160">
          <cell r="B160">
            <v>203</v>
          </cell>
          <cell r="C160" t="str">
            <v>天然骨材脱色アスファルト舗装</v>
          </cell>
          <cell r="D160" t="str">
            <v>t=5cm</v>
          </cell>
          <cell r="E160" t="str">
            <v>㎡</v>
          </cell>
          <cell r="H160">
            <v>683700</v>
          </cell>
          <cell r="I160" t="str">
            <v>見積</v>
          </cell>
        </row>
        <row r="162">
          <cell r="B162">
            <v>0</v>
          </cell>
          <cell r="C162">
            <v>0</v>
          </cell>
          <cell r="D162">
            <v>0</v>
          </cell>
          <cell r="E162">
            <v>0</v>
          </cell>
          <cell r="H162">
            <v>0</v>
          </cell>
          <cell r="I162">
            <v>0</v>
          </cell>
        </row>
        <row r="164">
          <cell r="C164">
            <v>0</v>
          </cell>
          <cell r="D164">
            <v>0</v>
          </cell>
          <cell r="E164">
            <v>0</v>
          </cell>
          <cell r="H164">
            <v>0</v>
          </cell>
          <cell r="I164">
            <v>0</v>
          </cell>
        </row>
        <row r="166">
          <cell r="C166">
            <v>0</v>
          </cell>
          <cell r="D166">
            <v>0</v>
          </cell>
          <cell r="E166">
            <v>0</v>
          </cell>
          <cell r="H166">
            <v>0</v>
          </cell>
          <cell r="I166">
            <v>0</v>
          </cell>
        </row>
        <row r="168">
          <cell r="C168">
            <v>0</v>
          </cell>
          <cell r="D168">
            <v>0</v>
          </cell>
          <cell r="E168">
            <v>0</v>
          </cell>
          <cell r="H168">
            <v>0</v>
          </cell>
          <cell r="I168">
            <v>0</v>
          </cell>
        </row>
        <row r="170">
          <cell r="C170">
            <v>0</v>
          </cell>
          <cell r="D170">
            <v>0</v>
          </cell>
          <cell r="E170">
            <v>0</v>
          </cell>
          <cell r="H170">
            <v>0</v>
          </cell>
          <cell r="I170">
            <v>0</v>
          </cell>
        </row>
        <row r="172">
          <cell r="C172">
            <v>0</v>
          </cell>
          <cell r="D172">
            <v>0</v>
          </cell>
          <cell r="E172">
            <v>0</v>
          </cell>
          <cell r="H172">
            <v>0</v>
          </cell>
          <cell r="I172">
            <v>0</v>
          </cell>
        </row>
        <row r="174">
          <cell r="C174">
            <v>0</v>
          </cell>
          <cell r="D174">
            <v>0</v>
          </cell>
          <cell r="E174">
            <v>0</v>
          </cell>
          <cell r="H174">
            <v>0</v>
          </cell>
          <cell r="I174">
            <v>0</v>
          </cell>
        </row>
        <row r="176">
          <cell r="C176">
            <v>0</v>
          </cell>
          <cell r="D176">
            <v>0</v>
          </cell>
          <cell r="E176">
            <v>0</v>
          </cell>
          <cell r="H176">
            <v>0</v>
          </cell>
          <cell r="I176">
            <v>0</v>
          </cell>
        </row>
        <row r="178">
          <cell r="C178">
            <v>0</v>
          </cell>
          <cell r="D178">
            <v>0</v>
          </cell>
          <cell r="E178">
            <v>0</v>
          </cell>
          <cell r="H178">
            <v>0</v>
          </cell>
          <cell r="I178">
            <v>0</v>
          </cell>
        </row>
        <row r="180">
          <cell r="C180">
            <v>0</v>
          </cell>
          <cell r="D180">
            <v>0</v>
          </cell>
          <cell r="E180">
            <v>0</v>
          </cell>
          <cell r="H180">
            <v>0</v>
          </cell>
          <cell r="I180">
            <v>0</v>
          </cell>
        </row>
        <row r="182">
          <cell r="C182">
            <v>0</v>
          </cell>
          <cell r="D182">
            <v>0</v>
          </cell>
          <cell r="E182">
            <v>0</v>
          </cell>
          <cell r="H182">
            <v>0</v>
          </cell>
          <cell r="I182">
            <v>0</v>
          </cell>
        </row>
        <row r="184">
          <cell r="D184">
            <v>0</v>
          </cell>
        </row>
        <row r="186">
          <cell r="D186">
            <v>0</v>
          </cell>
        </row>
        <row r="188">
          <cell r="C188" t="str">
            <v>合　　計</v>
          </cell>
          <cell r="D188">
            <v>761400</v>
          </cell>
          <cell r="H188">
            <v>761400</v>
          </cell>
        </row>
        <row r="190">
          <cell r="C190" t="str">
            <v>1㎡当たり</v>
          </cell>
          <cell r="D190">
            <v>7614</v>
          </cell>
          <cell r="H190">
            <v>7614</v>
          </cell>
        </row>
        <row r="191">
          <cell r="C191" t="str">
            <v>第　　号 単 価 表</v>
          </cell>
          <cell r="D191" t="str">
            <v>砂舗装（多目的広場）</v>
          </cell>
          <cell r="H191" t="str">
            <v>数量</v>
          </cell>
          <cell r="I191">
            <v>100</v>
          </cell>
        </row>
        <row r="192">
          <cell r="B192" t="str">
            <v>種　　　　　　別</v>
          </cell>
          <cell r="D192" t="str">
            <v>細　　　　　別</v>
          </cell>
          <cell r="E192" t="str">
            <v>単位</v>
          </cell>
          <cell r="H192" t="str">
            <v>金　　額</v>
          </cell>
          <cell r="I192" t="str">
            <v>摘　　　要</v>
          </cell>
        </row>
        <row r="194">
          <cell r="B194">
            <v>201</v>
          </cell>
          <cell r="C194" t="str">
            <v>路床工(C)</v>
          </cell>
          <cell r="D194">
            <v>0</v>
          </cell>
          <cell r="E194" t="str">
            <v>㎡</v>
          </cell>
          <cell r="H194">
            <v>17800</v>
          </cell>
          <cell r="I194" t="str">
            <v>県単</v>
          </cell>
        </row>
        <row r="196">
          <cell r="B196">
            <v>186</v>
          </cell>
          <cell r="C196" t="str">
            <v>ｸﾗｯｼｬｰﾗﾝ路盤(ＲC-30)人力</v>
          </cell>
          <cell r="D196" t="str">
            <v>100　b≧1.6m　</v>
          </cell>
          <cell r="E196" t="str">
            <v>㎡</v>
          </cell>
          <cell r="H196">
            <v>59500</v>
          </cell>
          <cell r="I196" t="str">
            <v>県単</v>
          </cell>
        </row>
        <row r="198">
          <cell r="B198">
            <v>96</v>
          </cell>
          <cell r="C198" t="str">
            <v>真砂土</v>
          </cell>
          <cell r="D198">
            <v>0</v>
          </cell>
          <cell r="E198" t="str">
            <v>m3</v>
          </cell>
          <cell r="H198">
            <v>34290</v>
          </cell>
          <cell r="I198" t="str">
            <v>見積</v>
          </cell>
        </row>
        <row r="200">
          <cell r="B200">
            <v>102</v>
          </cell>
          <cell r="C200" t="str">
            <v>砂</v>
          </cell>
          <cell r="D200" t="str">
            <v>細め</v>
          </cell>
          <cell r="E200" t="str">
            <v>m3</v>
          </cell>
          <cell r="H200">
            <v>18000</v>
          </cell>
          <cell r="I200" t="str">
            <v>建設物価</v>
          </cell>
        </row>
        <row r="202">
          <cell r="B202">
            <v>30</v>
          </cell>
          <cell r="C202" t="str">
            <v>ﾌﾞﾙﾄﾞｰｻﾞ</v>
          </cell>
          <cell r="D202" t="str">
            <v>6ｔ</v>
          </cell>
          <cell r="E202" t="str">
            <v>時間</v>
          </cell>
          <cell r="H202">
            <v>2030</v>
          </cell>
          <cell r="I202" t="str">
            <v>県単</v>
          </cell>
        </row>
        <row r="204">
          <cell r="B204">
            <v>2</v>
          </cell>
          <cell r="C204" t="str">
            <v>普通作業員</v>
          </cell>
          <cell r="D204" t="str">
            <v>　</v>
          </cell>
          <cell r="E204" t="str">
            <v>人</v>
          </cell>
          <cell r="H204">
            <v>3520</v>
          </cell>
          <cell r="I204" t="str">
            <v>県単</v>
          </cell>
        </row>
        <row r="206">
          <cell r="B206">
            <v>38</v>
          </cell>
          <cell r="C206" t="str">
            <v>ﾄﾗｸﾀｰ</v>
          </cell>
          <cell r="D206" t="str">
            <v>1.0ｔ</v>
          </cell>
          <cell r="E206" t="str">
            <v>時間</v>
          </cell>
          <cell r="H206">
            <v>640</v>
          </cell>
          <cell r="I206" t="str">
            <v>県単</v>
          </cell>
        </row>
        <row r="208">
          <cell r="B208">
            <v>36</v>
          </cell>
          <cell r="C208" t="str">
            <v>振動ﾛｰﾗ</v>
          </cell>
          <cell r="D208" t="str">
            <v>振動ﾛｰﾗｺﾝﾊﾞｲﾝﾄﾞ式3～4ｔ</v>
          </cell>
          <cell r="E208" t="str">
            <v>時間</v>
          </cell>
          <cell r="H208">
            <v>14301</v>
          </cell>
          <cell r="I208" t="str">
            <v>県単</v>
          </cell>
        </row>
        <row r="210">
          <cell r="B210">
            <v>102</v>
          </cell>
          <cell r="C210" t="str">
            <v>砂</v>
          </cell>
          <cell r="D210" t="str">
            <v>細め</v>
          </cell>
          <cell r="E210" t="str">
            <v>m3</v>
          </cell>
          <cell r="H210">
            <v>1080</v>
          </cell>
          <cell r="I210" t="str">
            <v>建設物価</v>
          </cell>
        </row>
        <row r="212">
          <cell r="B212">
            <v>121</v>
          </cell>
          <cell r="C212" t="str">
            <v>塩ｶﾙ</v>
          </cell>
          <cell r="D212">
            <v>0</v>
          </cell>
          <cell r="E212" t="str">
            <v>kg</v>
          </cell>
          <cell r="H212">
            <v>268800</v>
          </cell>
          <cell r="I212" t="str">
            <v>建設物価</v>
          </cell>
        </row>
        <row r="214">
          <cell r="B214">
            <v>2</v>
          </cell>
          <cell r="C214" t="str">
            <v>普通作業員</v>
          </cell>
          <cell r="D214" t="str">
            <v>　</v>
          </cell>
          <cell r="E214" t="str">
            <v>人</v>
          </cell>
          <cell r="H214">
            <v>960</v>
          </cell>
          <cell r="I214" t="str">
            <v>県単</v>
          </cell>
        </row>
        <row r="216">
          <cell r="B216">
            <v>2</v>
          </cell>
          <cell r="C216" t="str">
            <v>普通作業員</v>
          </cell>
          <cell r="D216" t="str">
            <v>　</v>
          </cell>
          <cell r="E216" t="str">
            <v>人</v>
          </cell>
          <cell r="H216">
            <v>2560</v>
          </cell>
          <cell r="I216" t="str">
            <v>県単</v>
          </cell>
        </row>
        <row r="218">
          <cell r="C218">
            <v>0</v>
          </cell>
          <cell r="D218">
            <v>0</v>
          </cell>
          <cell r="E218">
            <v>0</v>
          </cell>
          <cell r="H218">
            <v>0</v>
          </cell>
          <cell r="I218">
            <v>0</v>
          </cell>
        </row>
        <row r="220">
          <cell r="C220">
            <v>0</v>
          </cell>
          <cell r="D220">
            <v>0</v>
          </cell>
          <cell r="E220">
            <v>0</v>
          </cell>
          <cell r="H220">
            <v>0</v>
          </cell>
          <cell r="I220">
            <v>0</v>
          </cell>
        </row>
        <row r="222">
          <cell r="D222">
            <v>0</v>
          </cell>
        </row>
        <row r="224">
          <cell r="D224">
            <v>0</v>
          </cell>
        </row>
        <row r="226">
          <cell r="C226" t="str">
            <v>合　　計</v>
          </cell>
          <cell r="D226">
            <v>423481</v>
          </cell>
          <cell r="H226">
            <v>423481</v>
          </cell>
        </row>
        <row r="228">
          <cell r="C228" t="str">
            <v>1㎡当たり</v>
          </cell>
          <cell r="D228">
            <v>4234</v>
          </cell>
          <cell r="H228">
            <v>4234</v>
          </cell>
        </row>
        <row r="229">
          <cell r="C229" t="str">
            <v>第　　号 単 価 表</v>
          </cell>
          <cell r="D229" t="str">
            <v>小舗石張舗装（円形広場）</v>
          </cell>
          <cell r="H229" t="str">
            <v>数量</v>
          </cell>
          <cell r="I229">
            <v>100</v>
          </cell>
        </row>
        <row r="230">
          <cell r="B230" t="str">
            <v>種　　　　　　別</v>
          </cell>
          <cell r="D230" t="str">
            <v>細　　　　　別</v>
          </cell>
          <cell r="E230" t="str">
            <v>単位</v>
          </cell>
          <cell r="H230" t="str">
            <v>金　　額</v>
          </cell>
          <cell r="I230" t="str">
            <v>摘　　　要</v>
          </cell>
        </row>
        <row r="232">
          <cell r="B232">
            <v>200</v>
          </cell>
          <cell r="C232" t="str">
            <v>路床工(B)</v>
          </cell>
          <cell r="D232">
            <v>0</v>
          </cell>
          <cell r="E232" t="str">
            <v>㎡</v>
          </cell>
          <cell r="H232">
            <v>18200</v>
          </cell>
          <cell r="I232" t="str">
            <v>県単</v>
          </cell>
        </row>
        <row r="234">
          <cell r="B234">
            <v>186</v>
          </cell>
          <cell r="C234" t="str">
            <v>ｸﾗｯｼｬｰﾗﾝ路盤(ＲC-30)人力</v>
          </cell>
          <cell r="D234" t="str">
            <v>100　b≧1.6m　</v>
          </cell>
          <cell r="E234" t="str">
            <v>㎡</v>
          </cell>
          <cell r="H234">
            <v>59500</v>
          </cell>
          <cell r="I234" t="str">
            <v>県単</v>
          </cell>
        </row>
        <row r="236">
          <cell r="B236">
            <v>171</v>
          </cell>
          <cell r="C236" t="str">
            <v>ｺﾝｸﾘｰﾄ(16-8-40)</v>
          </cell>
          <cell r="D236" t="str">
            <v>小型構造物-Ⅱ</v>
          </cell>
          <cell r="E236" t="str">
            <v>m3</v>
          </cell>
          <cell r="H236">
            <v>175966</v>
          </cell>
          <cell r="I236" t="str">
            <v>県単</v>
          </cell>
        </row>
        <row r="238">
          <cell r="B238">
            <v>193</v>
          </cell>
          <cell r="C238" t="str">
            <v>型枠</v>
          </cell>
          <cell r="D238" t="str">
            <v>小型構造物-Ⅱ</v>
          </cell>
          <cell r="E238" t="str">
            <v>㎡</v>
          </cell>
          <cell r="H238">
            <v>10432</v>
          </cell>
          <cell r="I238" t="str">
            <v>県単</v>
          </cell>
        </row>
        <row r="240">
          <cell r="B240">
            <v>154</v>
          </cell>
          <cell r="C240" t="str">
            <v>ﾎﾟﾘｻﾙﾌｧｲﾄﾞ系ｼｰﾘﾝｸﾞ材</v>
          </cell>
          <cell r="D240" t="str">
            <v>10*10</v>
          </cell>
          <cell r="E240" t="str">
            <v>ｍ</v>
          </cell>
          <cell r="H240">
            <v>24580</v>
          </cell>
          <cell r="I240" t="str">
            <v>見積</v>
          </cell>
        </row>
        <row r="242">
          <cell r="B242">
            <v>155</v>
          </cell>
          <cell r="C242" t="str">
            <v>発砲目地材</v>
          </cell>
          <cell r="D242" t="str">
            <v>t10*w100</v>
          </cell>
          <cell r="E242" t="str">
            <v>ｍ</v>
          </cell>
          <cell r="H242">
            <v>13800</v>
          </cell>
          <cell r="I242" t="str">
            <v>見積</v>
          </cell>
        </row>
        <row r="244">
          <cell r="B244">
            <v>214</v>
          </cell>
          <cell r="C244" t="str">
            <v>小舗石</v>
          </cell>
          <cell r="D244" t="str">
            <v>白御影　90*90*45</v>
          </cell>
          <cell r="E244" t="str">
            <v>㎡</v>
          </cell>
          <cell r="H244">
            <v>1100000</v>
          </cell>
          <cell r="I244" t="str">
            <v>見積</v>
          </cell>
        </row>
        <row r="246">
          <cell r="B246">
            <v>22</v>
          </cell>
          <cell r="C246" t="str">
            <v>土木一般世話役</v>
          </cell>
          <cell r="D246" t="str">
            <v>　</v>
          </cell>
          <cell r="E246" t="str">
            <v>人</v>
          </cell>
          <cell r="F246">
            <v>2.5</v>
          </cell>
          <cell r="G246">
            <v>27800</v>
          </cell>
          <cell r="H246">
            <v>69500</v>
          </cell>
          <cell r="I246" t="str">
            <v>県単</v>
          </cell>
        </row>
        <row r="248">
          <cell r="B248">
            <v>7</v>
          </cell>
          <cell r="C248" t="str">
            <v>石工</v>
          </cell>
          <cell r="D248" t="str">
            <v>　</v>
          </cell>
          <cell r="E248" t="str">
            <v>人</v>
          </cell>
          <cell r="F248">
            <v>25.6</v>
          </cell>
          <cell r="G248">
            <v>29000</v>
          </cell>
          <cell r="H248">
            <v>742400</v>
          </cell>
          <cell r="I248" t="str">
            <v>県単</v>
          </cell>
        </row>
        <row r="250">
          <cell r="B250">
            <v>2</v>
          </cell>
          <cell r="C250" t="str">
            <v>普通作業員</v>
          </cell>
          <cell r="D250" t="str">
            <v>　</v>
          </cell>
          <cell r="E250" t="str">
            <v>人</v>
          </cell>
          <cell r="F250">
            <v>9.6</v>
          </cell>
          <cell r="G250">
            <v>16000</v>
          </cell>
          <cell r="H250">
            <v>153600</v>
          </cell>
          <cell r="I250" t="str">
            <v>県単</v>
          </cell>
        </row>
        <row r="251">
          <cell r="I251" t="str">
            <v>労務費の</v>
          </cell>
          <cell r="J251">
            <v>7.0000000000000007E-2</v>
          </cell>
        </row>
        <row r="252">
          <cell r="C252" t="str">
            <v>諸雑費</v>
          </cell>
          <cell r="D252">
            <v>0</v>
          </cell>
          <cell r="E252" t="str">
            <v>式</v>
          </cell>
          <cell r="F252">
            <v>1</v>
          </cell>
          <cell r="G252">
            <v>0</v>
          </cell>
          <cell r="H252">
            <v>67585</v>
          </cell>
          <cell r="I252">
            <v>0</v>
          </cell>
        </row>
        <row r="254">
          <cell r="C254">
            <v>0</v>
          </cell>
          <cell r="D254">
            <v>0</v>
          </cell>
          <cell r="E254">
            <v>0</v>
          </cell>
          <cell r="G254">
            <v>0</v>
          </cell>
          <cell r="H254">
            <v>0</v>
          </cell>
          <cell r="I254">
            <v>0</v>
          </cell>
        </row>
        <row r="256">
          <cell r="C256">
            <v>0</v>
          </cell>
          <cell r="D256">
            <v>0</v>
          </cell>
          <cell r="E256">
            <v>0</v>
          </cell>
          <cell r="G256">
            <v>0</v>
          </cell>
          <cell r="H256">
            <v>0</v>
          </cell>
          <cell r="I256">
            <v>0</v>
          </cell>
        </row>
        <row r="258">
          <cell r="C258">
            <v>0</v>
          </cell>
          <cell r="D258">
            <v>0</v>
          </cell>
          <cell r="E258">
            <v>0</v>
          </cell>
          <cell r="G258">
            <v>0</v>
          </cell>
          <cell r="H258">
            <v>0</v>
          </cell>
          <cell r="I258">
            <v>0</v>
          </cell>
        </row>
        <row r="260">
          <cell r="D260">
            <v>0</v>
          </cell>
        </row>
        <row r="264">
          <cell r="C264" t="str">
            <v>合　　計</v>
          </cell>
          <cell r="D264">
            <v>2435563</v>
          </cell>
          <cell r="H264">
            <v>2435563</v>
          </cell>
        </row>
        <row r="266">
          <cell r="C266" t="str">
            <v>1㎡当たり</v>
          </cell>
          <cell r="D266">
            <v>24355</v>
          </cell>
          <cell r="H266">
            <v>24355</v>
          </cell>
        </row>
        <row r="267">
          <cell r="C267" t="str">
            <v>第　　号 単 価 表</v>
          </cell>
          <cell r="D267" t="str">
            <v>切板石張舗装＜石材料以外＞（円形広場）</v>
          </cell>
          <cell r="H267" t="str">
            <v>数量</v>
          </cell>
          <cell r="I267">
            <v>100</v>
          </cell>
          <cell r="J267" t="str">
            <v>㎡</v>
          </cell>
          <cell r="K267" t="str">
            <v>当たり</v>
          </cell>
        </row>
        <row r="268">
          <cell r="B268" t="str">
            <v>種　　　　　　別</v>
          </cell>
          <cell r="D268" t="str">
            <v>細　　　　　別</v>
          </cell>
          <cell r="E268" t="str">
            <v>単位</v>
          </cell>
          <cell r="F268" t="str">
            <v>数　量</v>
          </cell>
          <cell r="G268" t="str">
            <v>単　価</v>
          </cell>
          <cell r="H268" t="str">
            <v>金　　額</v>
          </cell>
          <cell r="I268" t="str">
            <v>摘　　　要</v>
          </cell>
        </row>
        <row r="270">
          <cell r="B270">
            <v>200</v>
          </cell>
          <cell r="C270" t="str">
            <v>路床工(B)</v>
          </cell>
          <cell r="D270">
            <v>0</v>
          </cell>
          <cell r="E270" t="str">
            <v>㎡</v>
          </cell>
          <cell r="F270">
            <v>100</v>
          </cell>
          <cell r="G270">
            <v>182</v>
          </cell>
          <cell r="H270">
            <v>18200</v>
          </cell>
          <cell r="I270" t="str">
            <v>県単</v>
          </cell>
        </row>
        <row r="272">
          <cell r="B272">
            <v>186</v>
          </cell>
          <cell r="C272" t="str">
            <v>ｸﾗｯｼｬｰﾗﾝ路盤(ＲC-30)人力</v>
          </cell>
          <cell r="D272" t="str">
            <v>100　b≧1.6m　</v>
          </cell>
          <cell r="E272" t="str">
            <v>㎡</v>
          </cell>
          <cell r="F272">
            <v>100</v>
          </cell>
          <cell r="G272">
            <v>595</v>
          </cell>
          <cell r="H272">
            <v>59500</v>
          </cell>
          <cell r="I272" t="str">
            <v>県単</v>
          </cell>
        </row>
        <row r="274">
          <cell r="B274">
            <v>171</v>
          </cell>
          <cell r="C274" t="str">
            <v>ｺﾝｸﾘｰﾄ(16-8-40)</v>
          </cell>
          <cell r="D274" t="str">
            <v>小型構造物-Ⅱ</v>
          </cell>
          <cell r="E274" t="str">
            <v>m3</v>
          </cell>
          <cell r="F274">
            <v>7</v>
          </cell>
          <cell r="G274">
            <v>25138</v>
          </cell>
          <cell r="H274">
            <v>175966</v>
          </cell>
          <cell r="I274" t="str">
            <v>県単</v>
          </cell>
        </row>
        <row r="276">
          <cell r="B276">
            <v>193</v>
          </cell>
          <cell r="C276" t="str">
            <v>型枠</v>
          </cell>
          <cell r="D276" t="str">
            <v>小型構造物-Ⅱ</v>
          </cell>
          <cell r="E276" t="str">
            <v>㎡</v>
          </cell>
          <cell r="F276">
            <v>1.4</v>
          </cell>
          <cell r="G276">
            <v>7452</v>
          </cell>
          <cell r="H276">
            <v>10432</v>
          </cell>
          <cell r="I276" t="str">
            <v>県単</v>
          </cell>
        </row>
        <row r="278">
          <cell r="B278">
            <v>154</v>
          </cell>
          <cell r="C278" t="str">
            <v>ﾎﾟﾘｻﾙﾌｧｲﾄﾞ系ｼｰﾘﾝｸﾞ材</v>
          </cell>
          <cell r="D278" t="str">
            <v>10*10</v>
          </cell>
          <cell r="E278" t="str">
            <v>ｍ</v>
          </cell>
          <cell r="F278">
            <v>20</v>
          </cell>
          <cell r="G278">
            <v>1229</v>
          </cell>
          <cell r="H278">
            <v>24580</v>
          </cell>
          <cell r="I278" t="str">
            <v>見積</v>
          </cell>
        </row>
        <row r="280">
          <cell r="B280">
            <v>155</v>
          </cell>
          <cell r="C280" t="str">
            <v>発砲目地材</v>
          </cell>
          <cell r="D280" t="str">
            <v>t10*w100</v>
          </cell>
          <cell r="E280" t="str">
            <v>ｍ</v>
          </cell>
          <cell r="F280">
            <v>20</v>
          </cell>
          <cell r="G280">
            <v>690</v>
          </cell>
          <cell r="H280">
            <v>13800</v>
          </cell>
          <cell r="I280" t="str">
            <v>見積</v>
          </cell>
        </row>
        <row r="282">
          <cell r="B282">
            <v>0</v>
          </cell>
          <cell r="C282">
            <v>0</v>
          </cell>
          <cell r="D282">
            <v>0</v>
          </cell>
          <cell r="E282">
            <v>0</v>
          </cell>
          <cell r="G282">
            <v>0</v>
          </cell>
          <cell r="H282">
            <v>0</v>
          </cell>
          <cell r="I282">
            <v>0</v>
          </cell>
        </row>
        <row r="284">
          <cell r="B284">
            <v>22</v>
          </cell>
          <cell r="C284" t="str">
            <v>土木一般世話役</v>
          </cell>
          <cell r="D284" t="str">
            <v>　</v>
          </cell>
          <cell r="E284" t="str">
            <v>人</v>
          </cell>
          <cell r="F284">
            <v>3.6</v>
          </cell>
          <cell r="G284">
            <v>27800</v>
          </cell>
          <cell r="H284">
            <v>100080</v>
          </cell>
          <cell r="I284" t="str">
            <v>県単</v>
          </cell>
        </row>
        <row r="286">
          <cell r="B286">
            <v>7</v>
          </cell>
          <cell r="C286" t="str">
            <v>石工</v>
          </cell>
          <cell r="D286" t="str">
            <v>　</v>
          </cell>
          <cell r="E286" t="str">
            <v>人</v>
          </cell>
          <cell r="F286">
            <v>8.9</v>
          </cell>
          <cell r="G286">
            <v>29000</v>
          </cell>
          <cell r="H286">
            <v>258100</v>
          </cell>
          <cell r="I286" t="str">
            <v>県単</v>
          </cell>
        </row>
        <row r="288">
          <cell r="B288">
            <v>2</v>
          </cell>
          <cell r="C288" t="str">
            <v>普通作業員</v>
          </cell>
          <cell r="D288" t="str">
            <v>　</v>
          </cell>
          <cell r="E288" t="str">
            <v>人</v>
          </cell>
          <cell r="F288">
            <v>10.1</v>
          </cell>
          <cell r="G288">
            <v>16000</v>
          </cell>
          <cell r="H288">
            <v>161600</v>
          </cell>
          <cell r="I288" t="str">
            <v>県単</v>
          </cell>
        </row>
        <row r="289">
          <cell r="I289" t="str">
            <v>労務費の</v>
          </cell>
          <cell r="J289">
            <v>0.14000000000000001</v>
          </cell>
        </row>
        <row r="290">
          <cell r="C290" t="str">
            <v>諸雑費</v>
          </cell>
          <cell r="D290">
            <v>0</v>
          </cell>
          <cell r="E290" t="str">
            <v>式</v>
          </cell>
          <cell r="F290">
            <v>1</v>
          </cell>
          <cell r="G290">
            <v>0</v>
          </cell>
          <cell r="H290">
            <v>72769</v>
          </cell>
          <cell r="I290">
            <v>0</v>
          </cell>
        </row>
        <row r="292">
          <cell r="C292">
            <v>0</v>
          </cell>
          <cell r="D292">
            <v>0</v>
          </cell>
          <cell r="E292">
            <v>0</v>
          </cell>
          <cell r="G292">
            <v>0</v>
          </cell>
          <cell r="H292">
            <v>0</v>
          </cell>
          <cell r="I292">
            <v>0</v>
          </cell>
        </row>
        <row r="294">
          <cell r="C294">
            <v>0</v>
          </cell>
          <cell r="D294">
            <v>0</v>
          </cell>
          <cell r="E294">
            <v>0</v>
          </cell>
          <cell r="H294">
            <v>0</v>
          </cell>
          <cell r="I294">
            <v>0</v>
          </cell>
        </row>
        <row r="296">
          <cell r="C296">
            <v>0</v>
          </cell>
          <cell r="D296">
            <v>0</v>
          </cell>
          <cell r="E296">
            <v>0</v>
          </cell>
          <cell r="H296">
            <v>0</v>
          </cell>
          <cell r="I296">
            <v>0</v>
          </cell>
        </row>
        <row r="298">
          <cell r="D298">
            <v>0</v>
          </cell>
        </row>
        <row r="302">
          <cell r="C302" t="str">
            <v>合　　計</v>
          </cell>
          <cell r="D302">
            <v>895027</v>
          </cell>
          <cell r="H302">
            <v>895027</v>
          </cell>
        </row>
        <row r="304">
          <cell r="C304" t="str">
            <v>1㎡当たり</v>
          </cell>
          <cell r="D304">
            <v>8950</v>
          </cell>
          <cell r="H304">
            <v>8950</v>
          </cell>
        </row>
        <row r="305">
          <cell r="C305" t="str">
            <v>第　　号 単 価 表</v>
          </cell>
          <cell r="D305" t="str">
            <v>切板石張舗装Ａ（円形広場）</v>
          </cell>
          <cell r="H305" t="str">
            <v>数量</v>
          </cell>
          <cell r="I305">
            <v>1</v>
          </cell>
        </row>
        <row r="306">
          <cell r="B306" t="str">
            <v>種　　　　　　別</v>
          </cell>
          <cell r="D306" t="str">
            <v>細　　　　　別</v>
          </cell>
          <cell r="E306" t="str">
            <v>単位</v>
          </cell>
          <cell r="H306" t="str">
            <v>金　　額</v>
          </cell>
          <cell r="I306" t="str">
            <v>摘　　　要</v>
          </cell>
        </row>
        <row r="308">
          <cell r="B308">
            <v>218</v>
          </cell>
          <cell r="C308" t="str">
            <v>切板石張舗装＜石材料以外＞</v>
          </cell>
          <cell r="D308">
            <v>0</v>
          </cell>
          <cell r="E308" t="str">
            <v>㎡</v>
          </cell>
          <cell r="H308">
            <v>15807</v>
          </cell>
          <cell r="I308" t="str">
            <v>第  号 単 価 表</v>
          </cell>
        </row>
        <row r="310">
          <cell r="B310">
            <v>215</v>
          </cell>
          <cell r="C310" t="str">
            <v>切板石</v>
          </cell>
          <cell r="D310" t="str">
            <v>黒御影　φ1500*45</v>
          </cell>
          <cell r="E310" t="str">
            <v>組</v>
          </cell>
          <cell r="H310">
            <v>168000</v>
          </cell>
          <cell r="I310" t="str">
            <v>見積</v>
          </cell>
        </row>
        <row r="312">
          <cell r="B312">
            <v>0</v>
          </cell>
          <cell r="C312">
            <v>0</v>
          </cell>
          <cell r="D312">
            <v>0</v>
          </cell>
          <cell r="E312">
            <v>0</v>
          </cell>
          <cell r="H312">
            <v>0</v>
          </cell>
          <cell r="I312">
            <v>0</v>
          </cell>
        </row>
        <row r="313">
          <cell r="B313">
            <v>0</v>
          </cell>
        </row>
        <row r="314">
          <cell r="B314">
            <v>0</v>
          </cell>
          <cell r="C314">
            <v>0</v>
          </cell>
          <cell r="D314">
            <v>0</v>
          </cell>
          <cell r="E314">
            <v>0</v>
          </cell>
          <cell r="H314">
            <v>0</v>
          </cell>
          <cell r="I314">
            <v>0</v>
          </cell>
        </row>
        <row r="316">
          <cell r="C316">
            <v>0</v>
          </cell>
          <cell r="D316">
            <v>0</v>
          </cell>
          <cell r="E316">
            <v>0</v>
          </cell>
          <cell r="H316">
            <v>0</v>
          </cell>
          <cell r="I316">
            <v>0</v>
          </cell>
        </row>
        <row r="318">
          <cell r="C318">
            <v>0</v>
          </cell>
          <cell r="D318">
            <v>0</v>
          </cell>
          <cell r="E318">
            <v>0</v>
          </cell>
          <cell r="H318">
            <v>0</v>
          </cell>
          <cell r="I318">
            <v>0</v>
          </cell>
        </row>
        <row r="320">
          <cell r="C320">
            <v>0</v>
          </cell>
          <cell r="D320">
            <v>0</v>
          </cell>
          <cell r="E320">
            <v>0</v>
          </cell>
          <cell r="H320">
            <v>0</v>
          </cell>
          <cell r="I320">
            <v>0</v>
          </cell>
        </row>
        <row r="322">
          <cell r="C322">
            <v>0</v>
          </cell>
          <cell r="D322">
            <v>0</v>
          </cell>
          <cell r="E322">
            <v>0</v>
          </cell>
          <cell r="H322">
            <v>0</v>
          </cell>
          <cell r="I322">
            <v>0</v>
          </cell>
        </row>
        <row r="324">
          <cell r="C324">
            <v>0</v>
          </cell>
          <cell r="D324">
            <v>0</v>
          </cell>
          <cell r="E324">
            <v>0</v>
          </cell>
          <cell r="H324">
            <v>0</v>
          </cell>
          <cell r="I324">
            <v>0</v>
          </cell>
        </row>
        <row r="326">
          <cell r="C326">
            <v>0</v>
          </cell>
          <cell r="D326">
            <v>0</v>
          </cell>
          <cell r="E326">
            <v>0</v>
          </cell>
          <cell r="H326">
            <v>0</v>
          </cell>
          <cell r="I326">
            <v>0</v>
          </cell>
        </row>
        <row r="328">
          <cell r="C328">
            <v>0</v>
          </cell>
          <cell r="D328">
            <v>0</v>
          </cell>
          <cell r="E328">
            <v>0</v>
          </cell>
          <cell r="H328">
            <v>0</v>
          </cell>
          <cell r="I328">
            <v>0</v>
          </cell>
        </row>
        <row r="330">
          <cell r="C330">
            <v>0</v>
          </cell>
          <cell r="D330">
            <v>0</v>
          </cell>
          <cell r="E330">
            <v>0</v>
          </cell>
          <cell r="H330">
            <v>0</v>
          </cell>
          <cell r="I330">
            <v>0</v>
          </cell>
        </row>
        <row r="332">
          <cell r="C332">
            <v>0</v>
          </cell>
          <cell r="D332">
            <v>0</v>
          </cell>
          <cell r="E332">
            <v>0</v>
          </cell>
          <cell r="H332">
            <v>0</v>
          </cell>
          <cell r="I332">
            <v>0</v>
          </cell>
        </row>
        <row r="334">
          <cell r="C334">
            <v>0</v>
          </cell>
          <cell r="D334">
            <v>0</v>
          </cell>
          <cell r="E334">
            <v>0</v>
          </cell>
          <cell r="H334">
            <v>0</v>
          </cell>
          <cell r="I334">
            <v>0</v>
          </cell>
        </row>
        <row r="336">
          <cell r="D336">
            <v>0</v>
          </cell>
        </row>
        <row r="340">
          <cell r="C340" t="str">
            <v>合　　計</v>
          </cell>
          <cell r="D340">
            <v>183807</v>
          </cell>
          <cell r="H340">
            <v>183807</v>
          </cell>
        </row>
        <row r="342">
          <cell r="C342" t="str">
            <v>1式当たり</v>
          </cell>
          <cell r="D342">
            <v>183807</v>
          </cell>
          <cell r="H342">
            <v>183807</v>
          </cell>
        </row>
        <row r="343">
          <cell r="C343" t="str">
            <v>第　　号 単 価 表</v>
          </cell>
          <cell r="D343" t="str">
            <v>切板石張舗装Ｂ（円形広場）</v>
          </cell>
          <cell r="H343" t="str">
            <v>数量</v>
          </cell>
          <cell r="I343">
            <v>1</v>
          </cell>
        </row>
        <row r="344">
          <cell r="B344" t="str">
            <v>種　　　　　　別</v>
          </cell>
          <cell r="D344" t="str">
            <v>細　　　　　別</v>
          </cell>
          <cell r="E344" t="str">
            <v>単位</v>
          </cell>
          <cell r="H344" t="str">
            <v>金　　額</v>
          </cell>
          <cell r="I344" t="str">
            <v>摘　　　要</v>
          </cell>
        </row>
        <row r="346">
          <cell r="B346">
            <v>218</v>
          </cell>
          <cell r="C346" t="str">
            <v>切板石張舗装＜石材料以外＞</v>
          </cell>
          <cell r="D346">
            <v>0</v>
          </cell>
          <cell r="E346" t="str">
            <v>㎡</v>
          </cell>
          <cell r="H346">
            <v>438</v>
          </cell>
          <cell r="I346" t="str">
            <v>第  号 単 価 表</v>
          </cell>
        </row>
        <row r="348">
          <cell r="B348">
            <v>216</v>
          </cell>
          <cell r="C348" t="str">
            <v>切板石</v>
          </cell>
          <cell r="D348" t="str">
            <v>黒御影　φ250*45</v>
          </cell>
          <cell r="E348" t="str">
            <v>枚</v>
          </cell>
          <cell r="H348">
            <v>6000</v>
          </cell>
          <cell r="I348" t="str">
            <v>見積</v>
          </cell>
        </row>
        <row r="350">
          <cell r="B350">
            <v>0</v>
          </cell>
          <cell r="C350">
            <v>0</v>
          </cell>
          <cell r="D350">
            <v>0</v>
          </cell>
          <cell r="E350">
            <v>0</v>
          </cell>
          <cell r="H350">
            <v>0</v>
          </cell>
          <cell r="I350">
            <v>0</v>
          </cell>
        </row>
        <row r="351">
          <cell r="B351">
            <v>0</v>
          </cell>
        </row>
        <row r="352">
          <cell r="B352">
            <v>0</v>
          </cell>
          <cell r="C352">
            <v>0</v>
          </cell>
          <cell r="D352">
            <v>0</v>
          </cell>
          <cell r="E352">
            <v>0</v>
          </cell>
          <cell r="H352">
            <v>0</v>
          </cell>
          <cell r="I352">
            <v>0</v>
          </cell>
        </row>
        <row r="354">
          <cell r="C354">
            <v>0</v>
          </cell>
          <cell r="D354">
            <v>0</v>
          </cell>
          <cell r="E354">
            <v>0</v>
          </cell>
          <cell r="H354">
            <v>0</v>
          </cell>
          <cell r="I354">
            <v>0</v>
          </cell>
        </row>
        <row r="356">
          <cell r="C356">
            <v>0</v>
          </cell>
          <cell r="D356">
            <v>0</v>
          </cell>
          <cell r="E356">
            <v>0</v>
          </cell>
          <cell r="H356">
            <v>0</v>
          </cell>
          <cell r="I356">
            <v>0</v>
          </cell>
        </row>
        <row r="358">
          <cell r="C358">
            <v>0</v>
          </cell>
          <cell r="D358">
            <v>0</v>
          </cell>
          <cell r="E358">
            <v>0</v>
          </cell>
          <cell r="H358">
            <v>0</v>
          </cell>
          <cell r="I358">
            <v>0</v>
          </cell>
        </row>
        <row r="360">
          <cell r="C360">
            <v>0</v>
          </cell>
          <cell r="D360">
            <v>0</v>
          </cell>
          <cell r="E360">
            <v>0</v>
          </cell>
          <cell r="H360">
            <v>0</v>
          </cell>
          <cell r="I360">
            <v>0</v>
          </cell>
        </row>
        <row r="362">
          <cell r="C362">
            <v>0</v>
          </cell>
          <cell r="D362">
            <v>0</v>
          </cell>
          <cell r="E362">
            <v>0</v>
          </cell>
          <cell r="H362">
            <v>0</v>
          </cell>
          <cell r="I362">
            <v>0</v>
          </cell>
        </row>
        <row r="364">
          <cell r="C364">
            <v>0</v>
          </cell>
          <cell r="D364">
            <v>0</v>
          </cell>
          <cell r="E364">
            <v>0</v>
          </cell>
          <cell r="H364">
            <v>0</v>
          </cell>
          <cell r="I364">
            <v>0</v>
          </cell>
        </row>
        <row r="366">
          <cell r="C366">
            <v>0</v>
          </cell>
          <cell r="D366">
            <v>0</v>
          </cell>
          <cell r="E366">
            <v>0</v>
          </cell>
          <cell r="H366">
            <v>0</v>
          </cell>
          <cell r="I366">
            <v>0</v>
          </cell>
        </row>
        <row r="368">
          <cell r="C368">
            <v>0</v>
          </cell>
          <cell r="D368">
            <v>0</v>
          </cell>
          <cell r="E368">
            <v>0</v>
          </cell>
          <cell r="H368">
            <v>0</v>
          </cell>
          <cell r="I368">
            <v>0</v>
          </cell>
        </row>
        <row r="370">
          <cell r="C370">
            <v>0</v>
          </cell>
          <cell r="D370">
            <v>0</v>
          </cell>
          <cell r="E370">
            <v>0</v>
          </cell>
          <cell r="H370">
            <v>0</v>
          </cell>
          <cell r="I370">
            <v>0</v>
          </cell>
        </row>
        <row r="372">
          <cell r="C372">
            <v>0</v>
          </cell>
          <cell r="D372">
            <v>0</v>
          </cell>
          <cell r="E372">
            <v>0</v>
          </cell>
          <cell r="H372">
            <v>0</v>
          </cell>
          <cell r="I372">
            <v>0</v>
          </cell>
        </row>
        <row r="374">
          <cell r="D374">
            <v>0</v>
          </cell>
        </row>
        <row r="378">
          <cell r="C378" t="str">
            <v>合　　計</v>
          </cell>
          <cell r="D378">
            <v>6438</v>
          </cell>
          <cell r="H378">
            <v>6438</v>
          </cell>
        </row>
        <row r="380">
          <cell r="C380" t="str">
            <v>1式当たり</v>
          </cell>
          <cell r="D380">
            <v>6438</v>
          </cell>
          <cell r="H380">
            <v>6438</v>
          </cell>
        </row>
        <row r="381">
          <cell r="C381" t="str">
            <v>第　　号 単 価 表</v>
          </cell>
          <cell r="D381" t="str">
            <v>切板石張舗装Ｃ（円形広場）</v>
          </cell>
          <cell r="H381" t="str">
            <v>数量</v>
          </cell>
          <cell r="I381">
            <v>1</v>
          </cell>
        </row>
        <row r="382">
          <cell r="B382" t="str">
            <v>種　　　　　　別</v>
          </cell>
          <cell r="D382" t="str">
            <v>細　　　　　別</v>
          </cell>
          <cell r="E382" t="str">
            <v>単位</v>
          </cell>
          <cell r="H382" t="str">
            <v>金　　額</v>
          </cell>
          <cell r="I382" t="str">
            <v>摘　　　要</v>
          </cell>
        </row>
        <row r="384">
          <cell r="B384">
            <v>218</v>
          </cell>
          <cell r="C384" t="str">
            <v>切板石張舗装＜石材料以外＞</v>
          </cell>
          <cell r="D384">
            <v>0</v>
          </cell>
          <cell r="E384" t="str">
            <v>㎡</v>
          </cell>
          <cell r="H384">
            <v>1644</v>
          </cell>
          <cell r="I384" t="str">
            <v>第  号 単 価 表</v>
          </cell>
        </row>
        <row r="386">
          <cell r="B386">
            <v>217</v>
          </cell>
          <cell r="C386" t="str">
            <v>切板石</v>
          </cell>
          <cell r="D386" t="str">
            <v>黒御影　150*1225*45</v>
          </cell>
          <cell r="E386" t="str">
            <v>枚</v>
          </cell>
          <cell r="H386">
            <v>10000</v>
          </cell>
          <cell r="I386" t="str">
            <v>見積</v>
          </cell>
        </row>
        <row r="388">
          <cell r="B388">
            <v>0</v>
          </cell>
          <cell r="C388">
            <v>0</v>
          </cell>
          <cell r="D388">
            <v>0</v>
          </cell>
          <cell r="E388">
            <v>0</v>
          </cell>
          <cell r="H388">
            <v>0</v>
          </cell>
          <cell r="I388">
            <v>0</v>
          </cell>
        </row>
        <row r="389">
          <cell r="B389">
            <v>0</v>
          </cell>
        </row>
        <row r="390">
          <cell r="B390">
            <v>0</v>
          </cell>
          <cell r="C390">
            <v>0</v>
          </cell>
          <cell r="D390">
            <v>0</v>
          </cell>
          <cell r="E390">
            <v>0</v>
          </cell>
          <cell r="H390">
            <v>0</v>
          </cell>
          <cell r="I390">
            <v>0</v>
          </cell>
        </row>
        <row r="392">
          <cell r="C392">
            <v>0</v>
          </cell>
          <cell r="D392">
            <v>0</v>
          </cell>
          <cell r="E392">
            <v>0</v>
          </cell>
          <cell r="H392">
            <v>0</v>
          </cell>
          <cell r="I392">
            <v>0</v>
          </cell>
        </row>
        <row r="394">
          <cell r="C394">
            <v>0</v>
          </cell>
          <cell r="D394">
            <v>0</v>
          </cell>
          <cell r="E394">
            <v>0</v>
          </cell>
          <cell r="H394">
            <v>0</v>
          </cell>
          <cell r="I394">
            <v>0</v>
          </cell>
        </row>
        <row r="396">
          <cell r="C396">
            <v>0</v>
          </cell>
          <cell r="D396">
            <v>0</v>
          </cell>
          <cell r="E396">
            <v>0</v>
          </cell>
          <cell r="H396">
            <v>0</v>
          </cell>
          <cell r="I396">
            <v>0</v>
          </cell>
        </row>
        <row r="398">
          <cell r="C398">
            <v>0</v>
          </cell>
          <cell r="D398">
            <v>0</v>
          </cell>
          <cell r="E398">
            <v>0</v>
          </cell>
          <cell r="H398">
            <v>0</v>
          </cell>
          <cell r="I398">
            <v>0</v>
          </cell>
        </row>
        <row r="400">
          <cell r="C400">
            <v>0</v>
          </cell>
          <cell r="D400">
            <v>0</v>
          </cell>
          <cell r="E400">
            <v>0</v>
          </cell>
          <cell r="H400">
            <v>0</v>
          </cell>
          <cell r="I400">
            <v>0</v>
          </cell>
        </row>
        <row r="402">
          <cell r="C402">
            <v>0</v>
          </cell>
          <cell r="D402">
            <v>0</v>
          </cell>
          <cell r="E402">
            <v>0</v>
          </cell>
          <cell r="H402">
            <v>0</v>
          </cell>
          <cell r="I402">
            <v>0</v>
          </cell>
        </row>
        <row r="404">
          <cell r="C404">
            <v>0</v>
          </cell>
          <cell r="D404">
            <v>0</v>
          </cell>
          <cell r="E404">
            <v>0</v>
          </cell>
          <cell r="H404">
            <v>0</v>
          </cell>
          <cell r="I404">
            <v>0</v>
          </cell>
        </row>
        <row r="406">
          <cell r="C406">
            <v>0</v>
          </cell>
          <cell r="D406">
            <v>0</v>
          </cell>
          <cell r="E406">
            <v>0</v>
          </cell>
          <cell r="H406">
            <v>0</v>
          </cell>
          <cell r="I406">
            <v>0</v>
          </cell>
        </row>
        <row r="408">
          <cell r="C408">
            <v>0</v>
          </cell>
          <cell r="D408">
            <v>0</v>
          </cell>
          <cell r="E408">
            <v>0</v>
          </cell>
          <cell r="H408">
            <v>0</v>
          </cell>
          <cell r="I408">
            <v>0</v>
          </cell>
        </row>
        <row r="410">
          <cell r="C410">
            <v>0</v>
          </cell>
          <cell r="D410">
            <v>0</v>
          </cell>
          <cell r="E410">
            <v>0</v>
          </cell>
          <cell r="H410">
            <v>0</v>
          </cell>
          <cell r="I410">
            <v>0</v>
          </cell>
        </row>
        <row r="412">
          <cell r="D412">
            <v>0</v>
          </cell>
        </row>
        <row r="416">
          <cell r="C416" t="str">
            <v>合　　計</v>
          </cell>
          <cell r="D416">
            <v>11644</v>
          </cell>
          <cell r="H416">
            <v>11644</v>
          </cell>
        </row>
        <row r="418">
          <cell r="C418" t="str">
            <v>1式当たり</v>
          </cell>
          <cell r="D418">
            <v>11644</v>
          </cell>
          <cell r="H418">
            <v>11644</v>
          </cell>
        </row>
        <row r="419">
          <cell r="C419" t="str">
            <v>第　　号 単 価 表</v>
          </cell>
          <cell r="D419" t="str">
            <v>修景割石張舗装（西側広場）</v>
          </cell>
          <cell r="H419" t="str">
            <v>数量</v>
          </cell>
          <cell r="I419">
            <v>100</v>
          </cell>
        </row>
        <row r="420">
          <cell r="B420" t="str">
            <v>種　　　　　　別</v>
          </cell>
          <cell r="D420" t="str">
            <v>細　　　　　別</v>
          </cell>
          <cell r="E420" t="str">
            <v>単位</v>
          </cell>
          <cell r="H420" t="str">
            <v>金　　額</v>
          </cell>
          <cell r="I420" t="str">
            <v>摘　　　要</v>
          </cell>
        </row>
        <row r="422">
          <cell r="B422">
            <v>200</v>
          </cell>
          <cell r="C422" t="str">
            <v>路床工(B)</v>
          </cell>
          <cell r="D422">
            <v>0</v>
          </cell>
          <cell r="E422" t="str">
            <v>㎡</v>
          </cell>
          <cell r="H422">
            <v>18200</v>
          </cell>
          <cell r="I422" t="str">
            <v>県単</v>
          </cell>
        </row>
        <row r="424">
          <cell r="B424">
            <v>186</v>
          </cell>
          <cell r="C424" t="str">
            <v>ｸﾗｯｼｬｰﾗﾝ路盤(ＲC-30)人力</v>
          </cell>
          <cell r="D424" t="str">
            <v>100　b≧1.6m　</v>
          </cell>
          <cell r="E424" t="str">
            <v>㎡</v>
          </cell>
          <cell r="H424">
            <v>59500</v>
          </cell>
          <cell r="I424" t="str">
            <v>県単</v>
          </cell>
        </row>
        <row r="426">
          <cell r="B426">
            <v>171</v>
          </cell>
          <cell r="C426" t="str">
            <v>ｺﾝｸﾘｰﾄ(16-8-40)</v>
          </cell>
          <cell r="D426" t="str">
            <v>小型構造物-Ⅱ</v>
          </cell>
          <cell r="E426" t="str">
            <v>m3</v>
          </cell>
          <cell r="H426">
            <v>175966</v>
          </cell>
          <cell r="I426" t="str">
            <v>県単</v>
          </cell>
        </row>
        <row r="428">
          <cell r="B428">
            <v>193</v>
          </cell>
          <cell r="C428" t="str">
            <v>型枠</v>
          </cell>
          <cell r="D428" t="str">
            <v>小型構造物-Ⅱ</v>
          </cell>
          <cell r="E428" t="str">
            <v>㎡</v>
          </cell>
          <cell r="H428">
            <v>10432</v>
          </cell>
          <cell r="I428" t="str">
            <v>県単</v>
          </cell>
        </row>
        <row r="430">
          <cell r="B430">
            <v>154</v>
          </cell>
          <cell r="C430" t="str">
            <v>ﾎﾟﾘｻﾙﾌｧｲﾄﾞ系ｼｰﾘﾝｸﾞ材</v>
          </cell>
          <cell r="D430" t="str">
            <v>10*10</v>
          </cell>
          <cell r="E430" t="str">
            <v>ｍ</v>
          </cell>
          <cell r="H430">
            <v>24580</v>
          </cell>
          <cell r="I430" t="str">
            <v>見積</v>
          </cell>
        </row>
        <row r="432">
          <cell r="B432">
            <v>156</v>
          </cell>
          <cell r="C432" t="str">
            <v>発砲目地材</v>
          </cell>
          <cell r="D432" t="str">
            <v>t10*w90</v>
          </cell>
          <cell r="E432" t="str">
            <v>ｍ</v>
          </cell>
          <cell r="H432">
            <v>13200</v>
          </cell>
          <cell r="I432" t="str">
            <v>見積</v>
          </cell>
        </row>
        <row r="434">
          <cell r="B434">
            <v>221</v>
          </cell>
          <cell r="C434" t="str">
            <v>乱形鉄平石</v>
          </cell>
          <cell r="D434">
            <v>0</v>
          </cell>
          <cell r="E434" t="str">
            <v>㎡</v>
          </cell>
          <cell r="H434">
            <v>1800000</v>
          </cell>
          <cell r="I434" t="str">
            <v>見積</v>
          </cell>
        </row>
        <row r="436">
          <cell r="B436">
            <v>22</v>
          </cell>
          <cell r="C436" t="str">
            <v>土木一般世話役</v>
          </cell>
          <cell r="D436" t="str">
            <v>　</v>
          </cell>
          <cell r="E436" t="str">
            <v>人</v>
          </cell>
          <cell r="H436">
            <v>166800</v>
          </cell>
          <cell r="I436" t="str">
            <v>県単</v>
          </cell>
        </row>
        <row r="438">
          <cell r="B438">
            <v>7</v>
          </cell>
          <cell r="C438" t="str">
            <v>石工</v>
          </cell>
          <cell r="D438" t="str">
            <v>　</v>
          </cell>
          <cell r="E438" t="str">
            <v>人</v>
          </cell>
          <cell r="H438">
            <v>725000</v>
          </cell>
          <cell r="I438" t="str">
            <v>県単</v>
          </cell>
        </row>
        <row r="440">
          <cell r="B440">
            <v>2</v>
          </cell>
          <cell r="C440" t="str">
            <v>普通作業員</v>
          </cell>
          <cell r="D440" t="str">
            <v>　</v>
          </cell>
          <cell r="E440" t="str">
            <v>人</v>
          </cell>
          <cell r="H440">
            <v>256000</v>
          </cell>
          <cell r="I440" t="str">
            <v>県単</v>
          </cell>
        </row>
        <row r="441">
          <cell r="I441" t="str">
            <v>労務費の</v>
          </cell>
        </row>
        <row r="442">
          <cell r="C442" t="str">
            <v>諸雑費</v>
          </cell>
          <cell r="D442">
            <v>0</v>
          </cell>
          <cell r="E442" t="str">
            <v>式</v>
          </cell>
          <cell r="H442">
            <v>68868</v>
          </cell>
          <cell r="I442">
            <v>0</v>
          </cell>
        </row>
        <row r="444">
          <cell r="C444">
            <v>0</v>
          </cell>
          <cell r="D444">
            <v>0</v>
          </cell>
          <cell r="E444">
            <v>0</v>
          </cell>
          <cell r="H444">
            <v>0</v>
          </cell>
          <cell r="I444">
            <v>0</v>
          </cell>
        </row>
        <row r="446">
          <cell r="C446">
            <v>0</v>
          </cell>
          <cell r="D446">
            <v>0</v>
          </cell>
          <cell r="E446">
            <v>0</v>
          </cell>
          <cell r="H446">
            <v>0</v>
          </cell>
          <cell r="I446">
            <v>0</v>
          </cell>
        </row>
        <row r="448">
          <cell r="C448">
            <v>0</v>
          </cell>
          <cell r="D448">
            <v>0</v>
          </cell>
          <cell r="E448">
            <v>0</v>
          </cell>
          <cell r="H448">
            <v>0</v>
          </cell>
          <cell r="I448">
            <v>0</v>
          </cell>
        </row>
        <row r="450">
          <cell r="D450">
            <v>0</v>
          </cell>
        </row>
        <row r="452">
          <cell r="D452">
            <v>0</v>
          </cell>
        </row>
        <row r="454">
          <cell r="C454" t="str">
            <v>合　　計</v>
          </cell>
          <cell r="D454">
            <v>3318546</v>
          </cell>
          <cell r="H454">
            <v>3318546</v>
          </cell>
        </row>
        <row r="456">
          <cell r="C456" t="str">
            <v>1㎡当たり</v>
          </cell>
          <cell r="D456">
            <v>33185</v>
          </cell>
          <cell r="H456">
            <v>33185</v>
          </cell>
        </row>
        <row r="457">
          <cell r="C457" t="str">
            <v>第　　号 単 価 表</v>
          </cell>
          <cell r="D457" t="str">
            <v>割石階段</v>
          </cell>
          <cell r="H457" t="str">
            <v>数量</v>
          </cell>
          <cell r="I457">
            <v>1</v>
          </cell>
        </row>
        <row r="458">
          <cell r="B458" t="str">
            <v>種　　　　　　別</v>
          </cell>
          <cell r="D458" t="str">
            <v>細　　　　　別</v>
          </cell>
          <cell r="E458" t="str">
            <v>単位</v>
          </cell>
          <cell r="H458" t="str">
            <v>金　　額</v>
          </cell>
          <cell r="I458" t="str">
            <v>摘　　　要</v>
          </cell>
        </row>
        <row r="460">
          <cell r="B460">
            <v>122</v>
          </cell>
          <cell r="C460" t="str">
            <v>床堀</v>
          </cell>
          <cell r="D460" t="str">
            <v>BH0.2</v>
          </cell>
          <cell r="E460" t="str">
            <v>m3</v>
          </cell>
          <cell r="H460">
            <v>2994</v>
          </cell>
          <cell r="I460" t="str">
            <v>県単</v>
          </cell>
        </row>
        <row r="462">
          <cell r="B462">
            <v>0</v>
          </cell>
          <cell r="C462">
            <v>0</v>
          </cell>
          <cell r="D462">
            <v>0</v>
          </cell>
          <cell r="E462">
            <v>0</v>
          </cell>
          <cell r="H462">
            <v>0</v>
          </cell>
          <cell r="I462">
            <v>0</v>
          </cell>
        </row>
        <row r="464">
          <cell r="B464">
            <v>161</v>
          </cell>
          <cell r="C464" t="str">
            <v>ｸﾗｯｼｬｰﾗﾝ基礎(RC-40)</v>
          </cell>
          <cell r="D464" t="str">
            <v>t=10cm</v>
          </cell>
          <cell r="E464" t="str">
            <v>㎡</v>
          </cell>
          <cell r="H464">
            <v>13249</v>
          </cell>
          <cell r="I464" t="str">
            <v>県単</v>
          </cell>
        </row>
        <row r="466">
          <cell r="B466">
            <v>171</v>
          </cell>
          <cell r="C466" t="str">
            <v>ｺﾝｸﾘｰﾄ(16-8-40)</v>
          </cell>
          <cell r="D466" t="str">
            <v>小型構造物-Ⅱ</v>
          </cell>
          <cell r="E466" t="str">
            <v>m3</v>
          </cell>
          <cell r="H466">
            <v>57817</v>
          </cell>
          <cell r="I466" t="str">
            <v>県単</v>
          </cell>
        </row>
        <row r="468">
          <cell r="B468">
            <v>193</v>
          </cell>
          <cell r="C468" t="str">
            <v>型枠</v>
          </cell>
          <cell r="D468" t="str">
            <v>小型構造物-Ⅱ</v>
          </cell>
          <cell r="E468" t="str">
            <v>㎡</v>
          </cell>
          <cell r="H468">
            <v>23846</v>
          </cell>
          <cell r="I468" t="str">
            <v>県単</v>
          </cell>
        </row>
        <row r="470">
          <cell r="B470">
            <v>183</v>
          </cell>
          <cell r="C470" t="str">
            <v>ﾓﾙﾀﾙ</v>
          </cell>
          <cell r="D470" t="str">
            <v>1:3 空練</v>
          </cell>
          <cell r="E470" t="str">
            <v>m3</v>
          </cell>
          <cell r="H470">
            <v>4027</v>
          </cell>
          <cell r="I470" t="str">
            <v>県単</v>
          </cell>
        </row>
        <row r="472">
          <cell r="B472">
            <v>222</v>
          </cell>
          <cell r="C472" t="str">
            <v>割石</v>
          </cell>
          <cell r="D472" t="str">
            <v>階段石　687*1498*93</v>
          </cell>
          <cell r="E472" t="str">
            <v>個</v>
          </cell>
          <cell r="H472">
            <v>180000</v>
          </cell>
          <cell r="I472" t="str">
            <v>見積</v>
          </cell>
        </row>
        <row r="474">
          <cell r="B474">
            <v>223</v>
          </cell>
          <cell r="C474" t="str">
            <v>割石</v>
          </cell>
          <cell r="D474" t="str">
            <v>階段石　687*747*93</v>
          </cell>
          <cell r="E474" t="str">
            <v>個</v>
          </cell>
          <cell r="H474">
            <v>60000</v>
          </cell>
          <cell r="I474" t="str">
            <v>見積</v>
          </cell>
        </row>
        <row r="476">
          <cell r="B476">
            <v>224</v>
          </cell>
          <cell r="C476" t="str">
            <v>割石設置</v>
          </cell>
          <cell r="D476">
            <v>0</v>
          </cell>
          <cell r="E476" t="str">
            <v>式</v>
          </cell>
          <cell r="H476">
            <v>164000</v>
          </cell>
          <cell r="I476" t="str">
            <v>見積</v>
          </cell>
        </row>
        <row r="478">
          <cell r="C478">
            <v>0</v>
          </cell>
          <cell r="D478">
            <v>0</v>
          </cell>
          <cell r="E478">
            <v>0</v>
          </cell>
          <cell r="H478">
            <v>0</v>
          </cell>
          <cell r="I478">
            <v>0</v>
          </cell>
        </row>
        <row r="480">
          <cell r="C480">
            <v>0</v>
          </cell>
          <cell r="D480">
            <v>0</v>
          </cell>
          <cell r="E480">
            <v>0</v>
          </cell>
          <cell r="H480">
            <v>0</v>
          </cell>
          <cell r="I480">
            <v>0</v>
          </cell>
        </row>
        <row r="482">
          <cell r="C482">
            <v>0</v>
          </cell>
          <cell r="D482">
            <v>0</v>
          </cell>
          <cell r="E482">
            <v>0</v>
          </cell>
          <cell r="H482">
            <v>0</v>
          </cell>
          <cell r="I482">
            <v>0</v>
          </cell>
        </row>
        <row r="484">
          <cell r="C484">
            <v>0</v>
          </cell>
          <cell r="D484">
            <v>0</v>
          </cell>
          <cell r="E484">
            <v>0</v>
          </cell>
          <cell r="H484">
            <v>0</v>
          </cell>
          <cell r="I484">
            <v>0</v>
          </cell>
        </row>
        <row r="486">
          <cell r="C486">
            <v>0</v>
          </cell>
          <cell r="D486">
            <v>0</v>
          </cell>
          <cell r="E486">
            <v>0</v>
          </cell>
          <cell r="H486">
            <v>0</v>
          </cell>
          <cell r="I486">
            <v>0</v>
          </cell>
        </row>
        <row r="488">
          <cell r="D488">
            <v>0</v>
          </cell>
        </row>
        <row r="490">
          <cell r="D490">
            <v>0</v>
          </cell>
        </row>
        <row r="492">
          <cell r="C492" t="str">
            <v>合　　計</v>
          </cell>
          <cell r="D492">
            <v>505933</v>
          </cell>
          <cell r="H492">
            <v>505933</v>
          </cell>
        </row>
        <row r="494">
          <cell r="C494" t="str">
            <v>1式当たり</v>
          </cell>
          <cell r="D494">
            <v>505933</v>
          </cell>
          <cell r="H494">
            <v>505933</v>
          </cell>
        </row>
        <row r="495">
          <cell r="C495" t="str">
            <v>第　　号 単 価 表</v>
          </cell>
          <cell r="D495" t="str">
            <v>雑割石積</v>
          </cell>
          <cell r="H495" t="str">
            <v>数量</v>
          </cell>
          <cell r="I495">
            <v>10</v>
          </cell>
        </row>
        <row r="496">
          <cell r="B496" t="str">
            <v>種　　　　　　別</v>
          </cell>
          <cell r="D496" t="str">
            <v>細　　　　　別</v>
          </cell>
          <cell r="E496" t="str">
            <v>単位</v>
          </cell>
          <cell r="H496" t="str">
            <v>金　　額</v>
          </cell>
          <cell r="I496" t="str">
            <v>摘　　　要</v>
          </cell>
        </row>
        <row r="498">
          <cell r="B498">
            <v>161</v>
          </cell>
          <cell r="C498" t="str">
            <v>ｸﾗｯｼｬｰﾗﾝ基礎(RC-40)</v>
          </cell>
          <cell r="D498" t="str">
            <v>t=10cm</v>
          </cell>
          <cell r="E498" t="str">
            <v>㎡</v>
          </cell>
          <cell r="H498">
            <v>651</v>
          </cell>
          <cell r="I498" t="str">
            <v>県単</v>
          </cell>
        </row>
        <row r="500">
          <cell r="B500">
            <v>170</v>
          </cell>
          <cell r="C500" t="str">
            <v>ｺﾝｸﾘｰﾄ(18-8-40)</v>
          </cell>
          <cell r="D500" t="str">
            <v>小型構造物-Ⅰ</v>
          </cell>
          <cell r="E500" t="str">
            <v>m3</v>
          </cell>
          <cell r="H500">
            <v>12569</v>
          </cell>
          <cell r="I500" t="str">
            <v>県単</v>
          </cell>
        </row>
        <row r="502">
          <cell r="B502">
            <v>192</v>
          </cell>
          <cell r="C502" t="str">
            <v>型枠</v>
          </cell>
          <cell r="D502" t="str">
            <v>小型構造物-Ⅰ</v>
          </cell>
          <cell r="E502" t="str">
            <v>㎡</v>
          </cell>
          <cell r="H502">
            <v>13180</v>
          </cell>
          <cell r="I502" t="str">
            <v>県単</v>
          </cell>
        </row>
        <row r="504">
          <cell r="B504">
            <v>226</v>
          </cell>
          <cell r="C504" t="str">
            <v>笠石</v>
          </cell>
          <cell r="D504" t="str">
            <v>青御影　400*50</v>
          </cell>
          <cell r="E504" t="str">
            <v>ｍ</v>
          </cell>
          <cell r="H504">
            <v>95000</v>
          </cell>
          <cell r="I504" t="str">
            <v>見積</v>
          </cell>
        </row>
        <row r="506">
          <cell r="B506">
            <v>22</v>
          </cell>
          <cell r="C506" t="str">
            <v>土木一般世話役</v>
          </cell>
          <cell r="D506" t="str">
            <v>　</v>
          </cell>
          <cell r="E506" t="str">
            <v>人</v>
          </cell>
          <cell r="H506">
            <v>5560</v>
          </cell>
          <cell r="I506" t="str">
            <v>県単</v>
          </cell>
        </row>
        <row r="508">
          <cell r="B508">
            <v>7</v>
          </cell>
          <cell r="C508" t="str">
            <v>石工</v>
          </cell>
          <cell r="D508" t="str">
            <v>　</v>
          </cell>
          <cell r="E508" t="str">
            <v>人</v>
          </cell>
          <cell r="H508">
            <v>15080</v>
          </cell>
          <cell r="I508" t="str">
            <v>県単</v>
          </cell>
        </row>
        <row r="510">
          <cell r="B510">
            <v>2</v>
          </cell>
          <cell r="C510" t="str">
            <v>普通作業員</v>
          </cell>
          <cell r="D510" t="str">
            <v>　</v>
          </cell>
          <cell r="E510" t="str">
            <v>人</v>
          </cell>
          <cell r="H510">
            <v>12480</v>
          </cell>
          <cell r="I510" t="str">
            <v>県単</v>
          </cell>
        </row>
        <row r="511">
          <cell r="I511" t="str">
            <v>労務費の</v>
          </cell>
        </row>
        <row r="512">
          <cell r="C512" t="str">
            <v>諸雑費</v>
          </cell>
          <cell r="D512">
            <v>0</v>
          </cell>
          <cell r="E512" t="str">
            <v>式</v>
          </cell>
          <cell r="H512">
            <v>993</v>
          </cell>
          <cell r="I512">
            <v>0</v>
          </cell>
        </row>
        <row r="514">
          <cell r="B514">
            <v>225</v>
          </cell>
          <cell r="C514" t="str">
            <v>雑割石</v>
          </cell>
          <cell r="D514" t="str">
            <v>河下石　控え350</v>
          </cell>
          <cell r="E514" t="str">
            <v>個</v>
          </cell>
          <cell r="H514">
            <v>78000</v>
          </cell>
          <cell r="I514" t="str">
            <v>見積</v>
          </cell>
        </row>
        <row r="516">
          <cell r="B516">
            <v>22</v>
          </cell>
          <cell r="C516" t="str">
            <v>土木一般世話役</v>
          </cell>
          <cell r="D516" t="str">
            <v>　</v>
          </cell>
          <cell r="E516" t="str">
            <v>人</v>
          </cell>
          <cell r="H516">
            <v>12788</v>
          </cell>
          <cell r="I516" t="str">
            <v>県単</v>
          </cell>
        </row>
        <row r="518">
          <cell r="B518">
            <v>7</v>
          </cell>
          <cell r="C518" t="str">
            <v>石工</v>
          </cell>
          <cell r="D518" t="str">
            <v>　</v>
          </cell>
          <cell r="E518" t="str">
            <v>人</v>
          </cell>
          <cell r="H518">
            <v>50460</v>
          </cell>
          <cell r="I518" t="str">
            <v>県単</v>
          </cell>
        </row>
        <row r="520">
          <cell r="B520">
            <v>2</v>
          </cell>
          <cell r="C520" t="str">
            <v>普通作業員</v>
          </cell>
          <cell r="D520" t="str">
            <v>　</v>
          </cell>
          <cell r="E520" t="str">
            <v>人</v>
          </cell>
          <cell r="H520">
            <v>37120</v>
          </cell>
          <cell r="I520" t="str">
            <v>県単</v>
          </cell>
        </row>
        <row r="521">
          <cell r="I521" t="str">
            <v>労務費の</v>
          </cell>
        </row>
        <row r="522">
          <cell r="C522" t="str">
            <v>諸雑費</v>
          </cell>
          <cell r="D522">
            <v>0</v>
          </cell>
          <cell r="E522" t="str">
            <v>式</v>
          </cell>
          <cell r="H522">
            <v>20073</v>
          </cell>
          <cell r="I522">
            <v>0</v>
          </cell>
        </row>
        <row r="524">
          <cell r="C524">
            <v>0</v>
          </cell>
          <cell r="D524">
            <v>0</v>
          </cell>
          <cell r="E524">
            <v>0</v>
          </cell>
          <cell r="H524">
            <v>0</v>
          </cell>
          <cell r="I524">
            <v>0</v>
          </cell>
        </row>
        <row r="526">
          <cell r="C526">
            <v>0</v>
          </cell>
          <cell r="D526">
            <v>0</v>
          </cell>
          <cell r="E526">
            <v>0</v>
          </cell>
          <cell r="H526">
            <v>0</v>
          </cell>
          <cell r="I526">
            <v>0</v>
          </cell>
        </row>
        <row r="528">
          <cell r="D528">
            <v>0</v>
          </cell>
        </row>
        <row r="530">
          <cell r="C530" t="str">
            <v>合　　計</v>
          </cell>
          <cell r="D530">
            <v>353954</v>
          </cell>
          <cell r="H530">
            <v>353954</v>
          </cell>
        </row>
        <row r="532">
          <cell r="C532" t="str">
            <v>1ｍ当たり</v>
          </cell>
          <cell r="D532">
            <v>35395</v>
          </cell>
          <cell r="H532">
            <v>35395</v>
          </cell>
        </row>
        <row r="533">
          <cell r="C533" t="str">
            <v>第　　号 単 価 表</v>
          </cell>
          <cell r="D533" t="str">
            <v>雑割石積（材料流用）設置費のみ</v>
          </cell>
          <cell r="H533" t="str">
            <v>数量</v>
          </cell>
          <cell r="I533">
            <v>10</v>
          </cell>
        </row>
        <row r="534">
          <cell r="B534" t="str">
            <v>種　　　　　　別</v>
          </cell>
          <cell r="D534" t="str">
            <v>細　　　　　別</v>
          </cell>
          <cell r="E534" t="str">
            <v>単位</v>
          </cell>
          <cell r="H534" t="str">
            <v>金　　額</v>
          </cell>
          <cell r="I534" t="str">
            <v>摘　　　要</v>
          </cell>
        </row>
        <row r="536">
          <cell r="B536">
            <v>161</v>
          </cell>
          <cell r="C536" t="str">
            <v>ｸﾗｯｼｬｰﾗﾝ基礎(RC-40)</v>
          </cell>
          <cell r="D536" t="str">
            <v>t=10cm</v>
          </cell>
          <cell r="E536" t="str">
            <v>㎡</v>
          </cell>
          <cell r="H536">
            <v>651</v>
          </cell>
          <cell r="I536" t="str">
            <v>県単</v>
          </cell>
        </row>
        <row r="538">
          <cell r="B538">
            <v>170</v>
          </cell>
          <cell r="C538" t="str">
            <v>ｺﾝｸﾘｰﾄ(18-8-40)</v>
          </cell>
          <cell r="D538" t="str">
            <v>小型構造物-Ⅰ</v>
          </cell>
          <cell r="E538" t="str">
            <v>m3</v>
          </cell>
          <cell r="H538">
            <v>12569</v>
          </cell>
          <cell r="I538" t="str">
            <v>県単</v>
          </cell>
        </row>
        <row r="540">
          <cell r="B540">
            <v>192</v>
          </cell>
          <cell r="C540" t="str">
            <v>型枠</v>
          </cell>
          <cell r="D540" t="str">
            <v>小型構造物-Ⅰ</v>
          </cell>
          <cell r="E540" t="str">
            <v>㎡</v>
          </cell>
          <cell r="H540">
            <v>13180</v>
          </cell>
          <cell r="I540" t="str">
            <v>県単</v>
          </cell>
        </row>
        <row r="542">
          <cell r="B542">
            <v>226</v>
          </cell>
          <cell r="C542" t="str">
            <v>笠石</v>
          </cell>
          <cell r="D542" t="str">
            <v>青御影　400*50</v>
          </cell>
          <cell r="E542" t="str">
            <v>ｍ</v>
          </cell>
          <cell r="H542">
            <v>0</v>
          </cell>
          <cell r="I542" t="str">
            <v>流用</v>
          </cell>
        </row>
        <row r="544">
          <cell r="B544">
            <v>22</v>
          </cell>
          <cell r="C544" t="str">
            <v>土木一般世話役</v>
          </cell>
          <cell r="D544" t="str">
            <v>　</v>
          </cell>
          <cell r="E544" t="str">
            <v>人</v>
          </cell>
          <cell r="H544">
            <v>5560</v>
          </cell>
          <cell r="I544" t="str">
            <v>県単</v>
          </cell>
        </row>
        <row r="546">
          <cell r="B546">
            <v>7</v>
          </cell>
          <cell r="C546" t="str">
            <v>石工</v>
          </cell>
          <cell r="D546" t="str">
            <v>　</v>
          </cell>
          <cell r="E546" t="str">
            <v>人</v>
          </cell>
          <cell r="H546">
            <v>15080</v>
          </cell>
          <cell r="I546" t="str">
            <v>県単</v>
          </cell>
        </row>
        <row r="548">
          <cell r="B548">
            <v>2</v>
          </cell>
          <cell r="C548" t="str">
            <v>普通作業員</v>
          </cell>
          <cell r="D548" t="str">
            <v>　</v>
          </cell>
          <cell r="E548" t="str">
            <v>人</v>
          </cell>
          <cell r="H548">
            <v>12480</v>
          </cell>
          <cell r="I548" t="str">
            <v>県単</v>
          </cell>
        </row>
        <row r="549">
          <cell r="I549" t="str">
            <v>労務費の</v>
          </cell>
        </row>
        <row r="550">
          <cell r="C550" t="str">
            <v>諸雑費</v>
          </cell>
          <cell r="D550">
            <v>0</v>
          </cell>
          <cell r="E550" t="str">
            <v>式</v>
          </cell>
          <cell r="H550">
            <v>993</v>
          </cell>
          <cell r="I550">
            <v>0</v>
          </cell>
        </row>
        <row r="552">
          <cell r="B552">
            <v>225</v>
          </cell>
          <cell r="C552" t="str">
            <v>雑割石</v>
          </cell>
          <cell r="D552" t="str">
            <v>河下石　控え350</v>
          </cell>
          <cell r="E552" t="str">
            <v>個</v>
          </cell>
          <cell r="H552">
            <v>0</v>
          </cell>
          <cell r="I552" t="str">
            <v>流用</v>
          </cell>
        </row>
        <row r="554">
          <cell r="B554">
            <v>22</v>
          </cell>
          <cell r="C554" t="str">
            <v>土木一般世話役</v>
          </cell>
          <cell r="D554" t="str">
            <v>　</v>
          </cell>
          <cell r="E554" t="str">
            <v>人</v>
          </cell>
          <cell r="H554">
            <v>12788</v>
          </cell>
          <cell r="I554" t="str">
            <v>県単</v>
          </cell>
        </row>
        <row r="556">
          <cell r="B556">
            <v>7</v>
          </cell>
          <cell r="C556" t="str">
            <v>石工</v>
          </cell>
          <cell r="D556" t="str">
            <v>　</v>
          </cell>
          <cell r="E556" t="str">
            <v>人</v>
          </cell>
          <cell r="H556">
            <v>50460</v>
          </cell>
          <cell r="I556" t="str">
            <v>県単</v>
          </cell>
        </row>
        <row r="558">
          <cell r="B558">
            <v>2</v>
          </cell>
          <cell r="C558" t="str">
            <v>普通作業員</v>
          </cell>
          <cell r="D558" t="str">
            <v>　</v>
          </cell>
          <cell r="E558" t="str">
            <v>人</v>
          </cell>
          <cell r="H558">
            <v>37120</v>
          </cell>
          <cell r="I558" t="str">
            <v>県単</v>
          </cell>
        </row>
        <row r="559">
          <cell r="I559" t="str">
            <v>労務費の</v>
          </cell>
        </row>
        <row r="560">
          <cell r="C560" t="str">
            <v>諸雑費</v>
          </cell>
          <cell r="D560">
            <v>0</v>
          </cell>
          <cell r="E560" t="str">
            <v>式</v>
          </cell>
          <cell r="H560">
            <v>20073</v>
          </cell>
          <cell r="I560">
            <v>0</v>
          </cell>
        </row>
        <row r="562">
          <cell r="C562">
            <v>0</v>
          </cell>
          <cell r="D562">
            <v>0</v>
          </cell>
          <cell r="E562">
            <v>0</v>
          </cell>
          <cell r="H562">
            <v>0</v>
          </cell>
          <cell r="I562">
            <v>0</v>
          </cell>
        </row>
        <row r="564">
          <cell r="C564">
            <v>0</v>
          </cell>
          <cell r="D564">
            <v>0</v>
          </cell>
          <cell r="E564">
            <v>0</v>
          </cell>
          <cell r="H564">
            <v>0</v>
          </cell>
          <cell r="I564">
            <v>0</v>
          </cell>
        </row>
        <row r="566">
          <cell r="D566">
            <v>0</v>
          </cell>
        </row>
        <row r="568">
          <cell r="C568" t="str">
            <v>合　　計</v>
          </cell>
          <cell r="D568">
            <v>180954</v>
          </cell>
          <cell r="H568">
            <v>180954</v>
          </cell>
        </row>
        <row r="570">
          <cell r="C570" t="str">
            <v>1ｍ当たり</v>
          </cell>
          <cell r="D570">
            <v>18095</v>
          </cell>
          <cell r="H570">
            <v>18095</v>
          </cell>
        </row>
        <row r="571">
          <cell r="C571" t="str">
            <v>第　　号 単 価 表</v>
          </cell>
          <cell r="D571" t="str">
            <v>擬石縁石Ａ</v>
          </cell>
          <cell r="H571" t="str">
            <v>数量</v>
          </cell>
          <cell r="I571">
            <v>10</v>
          </cell>
        </row>
        <row r="572">
          <cell r="B572" t="str">
            <v>種　　　　　　別</v>
          </cell>
          <cell r="D572" t="str">
            <v>細　　　　　別</v>
          </cell>
          <cell r="E572" t="str">
            <v>単位</v>
          </cell>
          <cell r="H572" t="str">
            <v>金　　額</v>
          </cell>
          <cell r="I572" t="str">
            <v>摘　　　要</v>
          </cell>
        </row>
        <row r="574">
          <cell r="C574">
            <v>0</v>
          </cell>
          <cell r="D574">
            <v>0</v>
          </cell>
          <cell r="E574">
            <v>0</v>
          </cell>
          <cell r="H574">
            <v>0</v>
          </cell>
          <cell r="I574">
            <v>0</v>
          </cell>
        </row>
        <row r="576">
          <cell r="C576">
            <v>0</v>
          </cell>
          <cell r="D576">
            <v>0</v>
          </cell>
          <cell r="E576">
            <v>0</v>
          </cell>
          <cell r="H576">
            <v>0</v>
          </cell>
          <cell r="I576">
            <v>0</v>
          </cell>
        </row>
        <row r="578">
          <cell r="C578">
            <v>0</v>
          </cell>
          <cell r="D578">
            <v>0</v>
          </cell>
          <cell r="E578">
            <v>0</v>
          </cell>
          <cell r="H578">
            <v>0</v>
          </cell>
          <cell r="I578">
            <v>0</v>
          </cell>
        </row>
        <row r="580">
          <cell r="C580">
            <v>0</v>
          </cell>
          <cell r="D580">
            <v>0</v>
          </cell>
          <cell r="E580">
            <v>0</v>
          </cell>
          <cell r="H580">
            <v>0</v>
          </cell>
          <cell r="I580">
            <v>0</v>
          </cell>
        </row>
        <row r="582">
          <cell r="B582">
            <v>161</v>
          </cell>
          <cell r="C582" t="str">
            <v>ｸﾗｯｼｬｰﾗﾝ基礎(RC-40)</v>
          </cell>
          <cell r="D582" t="str">
            <v>t=10cm</v>
          </cell>
          <cell r="E582" t="str">
            <v>㎡</v>
          </cell>
          <cell r="H582">
            <v>1411</v>
          </cell>
          <cell r="I582" t="str">
            <v>県単</v>
          </cell>
        </row>
        <row r="584">
          <cell r="B584">
            <v>0</v>
          </cell>
          <cell r="C584">
            <v>0</v>
          </cell>
          <cell r="D584">
            <v>0</v>
          </cell>
          <cell r="E584">
            <v>0</v>
          </cell>
          <cell r="H584">
            <v>0</v>
          </cell>
          <cell r="I584">
            <v>0</v>
          </cell>
        </row>
        <row r="586">
          <cell r="B586">
            <v>0</v>
          </cell>
          <cell r="C586">
            <v>0</v>
          </cell>
          <cell r="D586">
            <v>0</v>
          </cell>
          <cell r="E586">
            <v>0</v>
          </cell>
          <cell r="H586">
            <v>0</v>
          </cell>
          <cell r="I586">
            <v>0</v>
          </cell>
        </row>
        <row r="588">
          <cell r="B588">
            <v>22</v>
          </cell>
          <cell r="C588" t="str">
            <v>土木一般世話役</v>
          </cell>
          <cell r="D588" t="str">
            <v>　</v>
          </cell>
          <cell r="E588" t="str">
            <v>人</v>
          </cell>
          <cell r="H588">
            <v>16680</v>
          </cell>
          <cell r="I588" t="str">
            <v>県単</v>
          </cell>
        </row>
        <row r="590">
          <cell r="B590">
            <v>8</v>
          </cell>
          <cell r="C590" t="str">
            <v>ブロック工</v>
          </cell>
          <cell r="D590" t="str">
            <v>　</v>
          </cell>
          <cell r="E590" t="str">
            <v>人</v>
          </cell>
          <cell r="H590">
            <v>16980</v>
          </cell>
          <cell r="I590" t="str">
            <v>県単</v>
          </cell>
        </row>
        <row r="592">
          <cell r="B592">
            <v>2</v>
          </cell>
          <cell r="C592" t="str">
            <v>普通作業員</v>
          </cell>
          <cell r="D592" t="str">
            <v>　</v>
          </cell>
          <cell r="E592" t="str">
            <v>人</v>
          </cell>
          <cell r="H592">
            <v>28800</v>
          </cell>
          <cell r="I592" t="str">
            <v>県単</v>
          </cell>
        </row>
        <row r="593">
          <cell r="I593" t="str">
            <v>労務費の</v>
          </cell>
        </row>
        <row r="594">
          <cell r="C594" t="str">
            <v>諸雑費</v>
          </cell>
          <cell r="D594">
            <v>0</v>
          </cell>
          <cell r="E594" t="str">
            <v>式</v>
          </cell>
          <cell r="H594">
            <v>3123</v>
          </cell>
          <cell r="I594">
            <v>0</v>
          </cell>
        </row>
        <row r="596">
          <cell r="B596">
            <v>325</v>
          </cell>
          <cell r="C596" t="str">
            <v>擬石縁石Ａ</v>
          </cell>
          <cell r="D596" t="str">
            <v>80*80*600　稲田擬石　１面仕上</v>
          </cell>
          <cell r="E596" t="str">
            <v>ｍ</v>
          </cell>
          <cell r="H596">
            <v>19000</v>
          </cell>
          <cell r="I596" t="str">
            <v>見積</v>
          </cell>
        </row>
        <row r="598">
          <cell r="C598">
            <v>0</v>
          </cell>
          <cell r="D598">
            <v>0</v>
          </cell>
          <cell r="E598">
            <v>0</v>
          </cell>
          <cell r="H598">
            <v>0</v>
          </cell>
          <cell r="I598">
            <v>0</v>
          </cell>
        </row>
        <row r="600">
          <cell r="C600">
            <v>0</v>
          </cell>
          <cell r="D600">
            <v>0</v>
          </cell>
          <cell r="E600">
            <v>0</v>
          </cell>
          <cell r="H600">
            <v>0</v>
          </cell>
          <cell r="I600">
            <v>0</v>
          </cell>
        </row>
        <row r="602">
          <cell r="D602">
            <v>0</v>
          </cell>
        </row>
        <row r="604">
          <cell r="D604">
            <v>0</v>
          </cell>
        </row>
        <row r="606">
          <cell r="C606" t="str">
            <v>合　　計</v>
          </cell>
          <cell r="D606">
            <v>85994</v>
          </cell>
          <cell r="H606">
            <v>85994</v>
          </cell>
        </row>
        <row r="608">
          <cell r="C608" t="str">
            <v>1ｍ当たり</v>
          </cell>
          <cell r="D608">
            <v>8599</v>
          </cell>
          <cell r="H608">
            <v>8599</v>
          </cell>
        </row>
        <row r="609">
          <cell r="C609" t="str">
            <v>第　　号 単 価 表</v>
          </cell>
          <cell r="D609" t="str">
            <v>擬石縁石Ｂ</v>
          </cell>
          <cell r="H609" t="str">
            <v>数量</v>
          </cell>
          <cell r="I609">
            <v>10</v>
          </cell>
        </row>
        <row r="610">
          <cell r="B610" t="str">
            <v>種　　　　　　別</v>
          </cell>
          <cell r="D610" t="str">
            <v>細　　　　　別</v>
          </cell>
          <cell r="E610" t="str">
            <v>単位</v>
          </cell>
          <cell r="H610" t="str">
            <v>金　　額</v>
          </cell>
          <cell r="I610" t="str">
            <v>摘　　　要</v>
          </cell>
        </row>
        <row r="612">
          <cell r="C612">
            <v>0</v>
          </cell>
          <cell r="D612">
            <v>0</v>
          </cell>
          <cell r="E612">
            <v>0</v>
          </cell>
          <cell r="H612">
            <v>0</v>
          </cell>
          <cell r="I612">
            <v>0</v>
          </cell>
        </row>
        <row r="614">
          <cell r="C614">
            <v>0</v>
          </cell>
          <cell r="D614">
            <v>0</v>
          </cell>
          <cell r="E614">
            <v>0</v>
          </cell>
          <cell r="H614">
            <v>0</v>
          </cell>
          <cell r="I614">
            <v>0</v>
          </cell>
        </row>
        <row r="616">
          <cell r="C616">
            <v>0</v>
          </cell>
          <cell r="D616">
            <v>0</v>
          </cell>
          <cell r="E616">
            <v>0</v>
          </cell>
          <cell r="H616">
            <v>0</v>
          </cell>
          <cell r="I616">
            <v>0</v>
          </cell>
        </row>
        <row r="618">
          <cell r="C618">
            <v>0</v>
          </cell>
          <cell r="D618">
            <v>0</v>
          </cell>
          <cell r="E618">
            <v>0</v>
          </cell>
          <cell r="H618">
            <v>0</v>
          </cell>
          <cell r="I618">
            <v>0</v>
          </cell>
        </row>
        <row r="620">
          <cell r="B620">
            <v>161</v>
          </cell>
          <cell r="C620" t="str">
            <v>ｸﾗｯｼｬｰﾗﾝ基礎(RC-40)</v>
          </cell>
          <cell r="D620" t="str">
            <v>t=10cm</v>
          </cell>
          <cell r="E620" t="str">
            <v>㎡</v>
          </cell>
          <cell r="H620">
            <v>1411</v>
          </cell>
          <cell r="I620" t="str">
            <v>県単</v>
          </cell>
        </row>
        <row r="622">
          <cell r="B622">
            <v>0</v>
          </cell>
          <cell r="C622">
            <v>0</v>
          </cell>
          <cell r="D622">
            <v>0</v>
          </cell>
          <cell r="E622">
            <v>0</v>
          </cell>
          <cell r="H622">
            <v>0</v>
          </cell>
          <cell r="I622">
            <v>0</v>
          </cell>
        </row>
        <row r="624">
          <cell r="B624">
            <v>0</v>
          </cell>
          <cell r="C624">
            <v>0</v>
          </cell>
          <cell r="D624">
            <v>0</v>
          </cell>
          <cell r="E624">
            <v>0</v>
          </cell>
          <cell r="H624">
            <v>0</v>
          </cell>
          <cell r="I624">
            <v>0</v>
          </cell>
        </row>
        <row r="626">
          <cell r="B626">
            <v>22</v>
          </cell>
          <cell r="C626" t="str">
            <v>土木一般世話役</v>
          </cell>
          <cell r="D626" t="str">
            <v>　</v>
          </cell>
          <cell r="E626" t="str">
            <v>人</v>
          </cell>
          <cell r="H626">
            <v>16680</v>
          </cell>
          <cell r="I626" t="str">
            <v>県単</v>
          </cell>
        </row>
        <row r="628">
          <cell r="B628">
            <v>8</v>
          </cell>
          <cell r="C628" t="str">
            <v>ブロック工</v>
          </cell>
          <cell r="D628" t="str">
            <v>　</v>
          </cell>
          <cell r="E628" t="str">
            <v>人</v>
          </cell>
          <cell r="H628">
            <v>16980</v>
          </cell>
          <cell r="I628" t="str">
            <v>県単</v>
          </cell>
        </row>
        <row r="630">
          <cell r="B630">
            <v>2</v>
          </cell>
          <cell r="C630" t="str">
            <v>普通作業員</v>
          </cell>
          <cell r="D630" t="str">
            <v>　</v>
          </cell>
          <cell r="E630" t="str">
            <v>人</v>
          </cell>
          <cell r="H630">
            <v>28800</v>
          </cell>
          <cell r="I630" t="str">
            <v>県単</v>
          </cell>
        </row>
        <row r="631">
          <cell r="I631" t="str">
            <v>労務費の</v>
          </cell>
        </row>
        <row r="632">
          <cell r="C632" t="str">
            <v>諸雑費</v>
          </cell>
          <cell r="D632">
            <v>0</v>
          </cell>
          <cell r="E632" t="str">
            <v>式</v>
          </cell>
          <cell r="H632">
            <v>3123</v>
          </cell>
          <cell r="I632">
            <v>0</v>
          </cell>
        </row>
        <row r="634">
          <cell r="B634">
            <v>326</v>
          </cell>
          <cell r="C634" t="str">
            <v>擬石縁石Ｂ</v>
          </cell>
          <cell r="D634" t="str">
            <v>80*80*600　稲田擬石　２面仕上</v>
          </cell>
          <cell r="E634" t="str">
            <v>ｍ</v>
          </cell>
          <cell r="H634">
            <v>25000</v>
          </cell>
          <cell r="I634" t="str">
            <v>見積</v>
          </cell>
        </row>
        <row r="636">
          <cell r="C636">
            <v>0</v>
          </cell>
          <cell r="D636">
            <v>0</v>
          </cell>
          <cell r="E636">
            <v>0</v>
          </cell>
          <cell r="H636">
            <v>0</v>
          </cell>
          <cell r="I636">
            <v>0</v>
          </cell>
        </row>
        <row r="638">
          <cell r="C638">
            <v>0</v>
          </cell>
          <cell r="D638">
            <v>0</v>
          </cell>
          <cell r="E638">
            <v>0</v>
          </cell>
          <cell r="H638">
            <v>0</v>
          </cell>
          <cell r="I638">
            <v>0</v>
          </cell>
        </row>
        <row r="640">
          <cell r="D640">
            <v>0</v>
          </cell>
        </row>
        <row r="642">
          <cell r="D642">
            <v>0</v>
          </cell>
        </row>
        <row r="644">
          <cell r="C644" t="str">
            <v>合　　計</v>
          </cell>
          <cell r="D644">
            <v>91994</v>
          </cell>
          <cell r="H644">
            <v>91994</v>
          </cell>
        </row>
        <row r="646">
          <cell r="C646" t="str">
            <v>1ｍ当たり</v>
          </cell>
          <cell r="D646">
            <v>9199</v>
          </cell>
          <cell r="H646">
            <v>9199</v>
          </cell>
        </row>
        <row r="647">
          <cell r="C647" t="str">
            <v>第　　号 単 価 表</v>
          </cell>
          <cell r="D647" t="str">
            <v>木縁石</v>
          </cell>
          <cell r="H647" t="str">
            <v>数量</v>
          </cell>
          <cell r="I647">
            <v>1</v>
          </cell>
        </row>
        <row r="648">
          <cell r="B648" t="str">
            <v>種　　　　　　別</v>
          </cell>
          <cell r="D648" t="str">
            <v>細　　　　　別</v>
          </cell>
          <cell r="E648" t="str">
            <v>単位</v>
          </cell>
          <cell r="H648" t="str">
            <v>金　　額</v>
          </cell>
          <cell r="I648" t="str">
            <v>摘　　　要</v>
          </cell>
        </row>
        <row r="650">
          <cell r="B650">
            <v>327</v>
          </cell>
          <cell r="C650" t="str">
            <v>木縁石</v>
          </cell>
          <cell r="D650">
            <v>0</v>
          </cell>
          <cell r="E650" t="str">
            <v>ｍ</v>
          </cell>
          <cell r="H650">
            <v>6640</v>
          </cell>
          <cell r="I650" t="str">
            <v>見積</v>
          </cell>
        </row>
        <row r="652">
          <cell r="B652">
            <v>2</v>
          </cell>
          <cell r="C652" t="str">
            <v>普通作業員</v>
          </cell>
          <cell r="D652" t="str">
            <v>　</v>
          </cell>
          <cell r="E652" t="str">
            <v>人</v>
          </cell>
          <cell r="H652">
            <v>1040</v>
          </cell>
          <cell r="I652" t="str">
            <v>県単</v>
          </cell>
        </row>
        <row r="654">
          <cell r="C654">
            <v>0</v>
          </cell>
          <cell r="D654">
            <v>0</v>
          </cell>
          <cell r="E654">
            <v>0</v>
          </cell>
          <cell r="H654">
            <v>0</v>
          </cell>
          <cell r="I654">
            <v>0</v>
          </cell>
        </row>
        <row r="656">
          <cell r="C656">
            <v>0</v>
          </cell>
          <cell r="D656">
            <v>0</v>
          </cell>
          <cell r="E656">
            <v>0</v>
          </cell>
          <cell r="H656">
            <v>0</v>
          </cell>
          <cell r="I656">
            <v>0</v>
          </cell>
        </row>
        <row r="658">
          <cell r="C658">
            <v>0</v>
          </cell>
          <cell r="D658">
            <v>0</v>
          </cell>
          <cell r="E658">
            <v>0</v>
          </cell>
          <cell r="H658">
            <v>0</v>
          </cell>
          <cell r="I658">
            <v>0</v>
          </cell>
        </row>
        <row r="660">
          <cell r="C660">
            <v>0</v>
          </cell>
          <cell r="D660">
            <v>0</v>
          </cell>
          <cell r="E660">
            <v>0</v>
          </cell>
          <cell r="H660">
            <v>0</v>
          </cell>
          <cell r="I660">
            <v>0</v>
          </cell>
        </row>
        <row r="662">
          <cell r="C662">
            <v>0</v>
          </cell>
          <cell r="D662">
            <v>0</v>
          </cell>
          <cell r="E662">
            <v>0</v>
          </cell>
          <cell r="H662">
            <v>0</v>
          </cell>
          <cell r="I662">
            <v>0</v>
          </cell>
        </row>
        <row r="664">
          <cell r="C664">
            <v>0</v>
          </cell>
          <cell r="D664">
            <v>0</v>
          </cell>
          <cell r="E664">
            <v>0</v>
          </cell>
          <cell r="H664">
            <v>0</v>
          </cell>
          <cell r="I664">
            <v>0</v>
          </cell>
        </row>
        <row r="666">
          <cell r="C666">
            <v>0</v>
          </cell>
          <cell r="D666">
            <v>0</v>
          </cell>
          <cell r="E666">
            <v>0</v>
          </cell>
          <cell r="H666">
            <v>0</v>
          </cell>
          <cell r="I666">
            <v>0</v>
          </cell>
        </row>
        <row r="668">
          <cell r="C668">
            <v>0</v>
          </cell>
          <cell r="D668">
            <v>0</v>
          </cell>
          <cell r="E668">
            <v>0</v>
          </cell>
          <cell r="H668">
            <v>0</v>
          </cell>
          <cell r="I668">
            <v>0</v>
          </cell>
        </row>
        <row r="670">
          <cell r="C670">
            <v>0</v>
          </cell>
          <cell r="D670">
            <v>0</v>
          </cell>
          <cell r="E670">
            <v>0</v>
          </cell>
          <cell r="H670">
            <v>0</v>
          </cell>
          <cell r="I670">
            <v>0</v>
          </cell>
        </row>
        <row r="672">
          <cell r="C672">
            <v>0</v>
          </cell>
          <cell r="D672">
            <v>0</v>
          </cell>
          <cell r="E672">
            <v>0</v>
          </cell>
          <cell r="H672">
            <v>0</v>
          </cell>
          <cell r="I672">
            <v>0</v>
          </cell>
        </row>
        <row r="674">
          <cell r="C674">
            <v>0</v>
          </cell>
          <cell r="D674">
            <v>0</v>
          </cell>
          <cell r="E674">
            <v>0</v>
          </cell>
          <cell r="H674">
            <v>0</v>
          </cell>
          <cell r="I674">
            <v>0</v>
          </cell>
        </row>
        <row r="676">
          <cell r="C676">
            <v>0</v>
          </cell>
          <cell r="D676">
            <v>0</v>
          </cell>
          <cell r="E676">
            <v>0</v>
          </cell>
          <cell r="H676">
            <v>0</v>
          </cell>
          <cell r="I676">
            <v>0</v>
          </cell>
        </row>
        <row r="678">
          <cell r="D678">
            <v>0</v>
          </cell>
        </row>
        <row r="680">
          <cell r="D680">
            <v>0</v>
          </cell>
        </row>
        <row r="682">
          <cell r="C682" t="str">
            <v>合　　計</v>
          </cell>
          <cell r="D682">
            <v>7680</v>
          </cell>
          <cell r="H682">
            <v>7680</v>
          </cell>
        </row>
        <row r="684">
          <cell r="C684" t="str">
            <v>1ｍ当たり</v>
          </cell>
          <cell r="D684">
            <v>7680</v>
          </cell>
          <cell r="H684">
            <v>7680</v>
          </cell>
        </row>
        <row r="685">
          <cell r="C685" t="str">
            <v>第　　号 単 価 表</v>
          </cell>
          <cell r="D685" t="str">
            <v>見切り材</v>
          </cell>
          <cell r="H685" t="str">
            <v>数量</v>
          </cell>
          <cell r="I685">
            <v>1</v>
          </cell>
        </row>
        <row r="686">
          <cell r="B686" t="str">
            <v>種　　　　　　別</v>
          </cell>
          <cell r="D686" t="str">
            <v>細　　　　　別</v>
          </cell>
          <cell r="E686" t="str">
            <v>単位</v>
          </cell>
          <cell r="H686" t="str">
            <v>金　　額</v>
          </cell>
          <cell r="I686" t="str">
            <v>摘　　　要</v>
          </cell>
        </row>
        <row r="688">
          <cell r="B688">
            <v>328</v>
          </cell>
          <cell r="C688" t="str">
            <v>見切り材</v>
          </cell>
          <cell r="D688">
            <v>0</v>
          </cell>
          <cell r="E688" t="str">
            <v>ｍ</v>
          </cell>
          <cell r="H688">
            <v>1300</v>
          </cell>
          <cell r="I688" t="str">
            <v>見積</v>
          </cell>
        </row>
        <row r="690">
          <cell r="B690">
            <v>4</v>
          </cell>
          <cell r="C690" t="str">
            <v>造園工</v>
          </cell>
          <cell r="D690" t="str">
            <v>　</v>
          </cell>
          <cell r="E690" t="str">
            <v>人</v>
          </cell>
          <cell r="H690">
            <v>172</v>
          </cell>
          <cell r="I690" t="str">
            <v>県単</v>
          </cell>
        </row>
        <row r="692">
          <cell r="C692">
            <v>0</v>
          </cell>
          <cell r="D692">
            <v>0</v>
          </cell>
          <cell r="E692">
            <v>0</v>
          </cell>
          <cell r="H692">
            <v>0</v>
          </cell>
          <cell r="I692">
            <v>0</v>
          </cell>
        </row>
        <row r="694">
          <cell r="C694">
            <v>0</v>
          </cell>
          <cell r="D694">
            <v>0</v>
          </cell>
          <cell r="E694">
            <v>0</v>
          </cell>
          <cell r="H694">
            <v>0</v>
          </cell>
          <cell r="I694">
            <v>0</v>
          </cell>
        </row>
        <row r="696">
          <cell r="C696">
            <v>0</v>
          </cell>
          <cell r="D696">
            <v>0</v>
          </cell>
          <cell r="E696">
            <v>0</v>
          </cell>
          <cell r="H696">
            <v>0</v>
          </cell>
          <cell r="I696">
            <v>0</v>
          </cell>
        </row>
        <row r="698">
          <cell r="C698">
            <v>0</v>
          </cell>
          <cell r="D698">
            <v>0</v>
          </cell>
          <cell r="E698">
            <v>0</v>
          </cell>
          <cell r="H698">
            <v>0</v>
          </cell>
          <cell r="I698">
            <v>0</v>
          </cell>
        </row>
        <row r="700">
          <cell r="C700">
            <v>0</v>
          </cell>
          <cell r="D700">
            <v>0</v>
          </cell>
          <cell r="E700">
            <v>0</v>
          </cell>
          <cell r="H700">
            <v>0</v>
          </cell>
          <cell r="I700">
            <v>0</v>
          </cell>
        </row>
        <row r="702">
          <cell r="C702">
            <v>0</v>
          </cell>
          <cell r="D702">
            <v>0</v>
          </cell>
          <cell r="E702">
            <v>0</v>
          </cell>
          <cell r="H702">
            <v>0</v>
          </cell>
          <cell r="I702">
            <v>0</v>
          </cell>
        </row>
        <row r="704">
          <cell r="C704">
            <v>0</v>
          </cell>
          <cell r="D704">
            <v>0</v>
          </cell>
          <cell r="E704">
            <v>0</v>
          </cell>
          <cell r="H704">
            <v>0</v>
          </cell>
          <cell r="I704">
            <v>0</v>
          </cell>
        </row>
        <row r="706">
          <cell r="C706">
            <v>0</v>
          </cell>
          <cell r="D706">
            <v>0</v>
          </cell>
          <cell r="E706">
            <v>0</v>
          </cell>
          <cell r="H706">
            <v>0</v>
          </cell>
          <cell r="I706">
            <v>0</v>
          </cell>
        </row>
        <row r="708">
          <cell r="C708">
            <v>0</v>
          </cell>
          <cell r="D708">
            <v>0</v>
          </cell>
          <cell r="E708">
            <v>0</v>
          </cell>
          <cell r="H708">
            <v>0</v>
          </cell>
          <cell r="I708">
            <v>0</v>
          </cell>
        </row>
        <row r="710">
          <cell r="C710">
            <v>0</v>
          </cell>
          <cell r="D710">
            <v>0</v>
          </cell>
          <cell r="E710">
            <v>0</v>
          </cell>
          <cell r="H710">
            <v>0</v>
          </cell>
          <cell r="I710">
            <v>0</v>
          </cell>
        </row>
        <row r="712">
          <cell r="C712">
            <v>0</v>
          </cell>
          <cell r="D712">
            <v>0</v>
          </cell>
          <cell r="E712">
            <v>0</v>
          </cell>
          <cell r="H712">
            <v>0</v>
          </cell>
          <cell r="I712">
            <v>0</v>
          </cell>
        </row>
        <row r="714">
          <cell r="C714">
            <v>0</v>
          </cell>
          <cell r="D714">
            <v>0</v>
          </cell>
          <cell r="E714">
            <v>0</v>
          </cell>
          <cell r="H714">
            <v>0</v>
          </cell>
          <cell r="I714">
            <v>0</v>
          </cell>
        </row>
        <row r="716">
          <cell r="D716">
            <v>0</v>
          </cell>
        </row>
        <row r="718">
          <cell r="D718">
            <v>0</v>
          </cell>
        </row>
        <row r="720">
          <cell r="C720" t="str">
            <v>合　　計</v>
          </cell>
          <cell r="D720">
            <v>1472</v>
          </cell>
          <cell r="H720">
            <v>1472</v>
          </cell>
        </row>
        <row r="722">
          <cell r="C722" t="str">
            <v>1ｍ当たり</v>
          </cell>
          <cell r="D722">
            <v>1472</v>
          </cell>
          <cell r="H722">
            <v>1472</v>
          </cell>
        </row>
        <row r="723">
          <cell r="C723" t="str">
            <v>第　　号 単 価 表</v>
          </cell>
          <cell r="D723" t="str">
            <v>ｽﾂｰﾙＡ</v>
          </cell>
          <cell r="H723" t="str">
            <v>数量</v>
          </cell>
          <cell r="I723">
            <v>1</v>
          </cell>
        </row>
        <row r="724">
          <cell r="B724" t="str">
            <v>種　　　　　　別</v>
          </cell>
          <cell r="D724" t="str">
            <v>細　　　　　別</v>
          </cell>
          <cell r="E724" t="str">
            <v>単位</v>
          </cell>
          <cell r="H724" t="str">
            <v>金　　額</v>
          </cell>
          <cell r="I724" t="str">
            <v>摘　　　要</v>
          </cell>
        </row>
        <row r="726">
          <cell r="C726">
            <v>0</v>
          </cell>
          <cell r="D726">
            <v>0</v>
          </cell>
          <cell r="E726">
            <v>0</v>
          </cell>
          <cell r="H726">
            <v>0</v>
          </cell>
          <cell r="I726">
            <v>0</v>
          </cell>
        </row>
        <row r="728">
          <cell r="C728">
            <v>0</v>
          </cell>
          <cell r="D728">
            <v>0</v>
          </cell>
          <cell r="E728">
            <v>0</v>
          </cell>
          <cell r="H728">
            <v>0</v>
          </cell>
          <cell r="I728">
            <v>0</v>
          </cell>
        </row>
        <row r="730">
          <cell r="C730">
            <v>0</v>
          </cell>
          <cell r="D730">
            <v>0</v>
          </cell>
          <cell r="E730">
            <v>0</v>
          </cell>
          <cell r="H730">
            <v>0</v>
          </cell>
          <cell r="I730">
            <v>0</v>
          </cell>
        </row>
        <row r="732">
          <cell r="C732">
            <v>0</v>
          </cell>
          <cell r="D732">
            <v>0</v>
          </cell>
          <cell r="E732">
            <v>0</v>
          </cell>
          <cell r="H732">
            <v>0</v>
          </cell>
          <cell r="I732">
            <v>0</v>
          </cell>
        </row>
        <row r="734">
          <cell r="B734">
            <v>161</v>
          </cell>
          <cell r="C734" t="str">
            <v>ｸﾗｯｼｬｰﾗﾝ基礎(RC-40)</v>
          </cell>
          <cell r="D734" t="str">
            <v>t=10cm</v>
          </cell>
          <cell r="E734" t="str">
            <v>㎡</v>
          </cell>
          <cell r="H734">
            <v>434</v>
          </cell>
          <cell r="I734" t="str">
            <v>県単</v>
          </cell>
        </row>
        <row r="736">
          <cell r="B736">
            <v>183</v>
          </cell>
          <cell r="C736" t="str">
            <v>ﾓﾙﾀﾙ</v>
          </cell>
          <cell r="D736" t="str">
            <v>1:3 空練</v>
          </cell>
          <cell r="E736" t="str">
            <v>m3</v>
          </cell>
          <cell r="H736">
            <v>134</v>
          </cell>
          <cell r="I736" t="str">
            <v>県単</v>
          </cell>
        </row>
        <row r="738">
          <cell r="B738">
            <v>0</v>
          </cell>
          <cell r="C738">
            <v>0</v>
          </cell>
          <cell r="D738">
            <v>0</v>
          </cell>
          <cell r="E738">
            <v>0</v>
          </cell>
          <cell r="H738">
            <v>0</v>
          </cell>
          <cell r="I738">
            <v>0</v>
          </cell>
        </row>
        <row r="740">
          <cell r="C740">
            <v>0</v>
          </cell>
          <cell r="D740">
            <v>0</v>
          </cell>
          <cell r="E740">
            <v>0</v>
          </cell>
          <cell r="H740">
            <v>0</v>
          </cell>
          <cell r="I740">
            <v>0</v>
          </cell>
        </row>
        <row r="742">
          <cell r="B742">
            <v>366</v>
          </cell>
          <cell r="C742" t="str">
            <v>ｽﾂｰﾙA</v>
          </cell>
          <cell r="D742" t="str">
            <v>御影石　φ500　H450  26KG</v>
          </cell>
          <cell r="E742" t="str">
            <v>基</v>
          </cell>
          <cell r="H742">
            <v>60000</v>
          </cell>
          <cell r="I742" t="str">
            <v>見積</v>
          </cell>
        </row>
        <row r="744">
          <cell r="B744">
            <v>1</v>
          </cell>
          <cell r="C744" t="str">
            <v>特殊作業員</v>
          </cell>
          <cell r="D744" t="str">
            <v>　</v>
          </cell>
          <cell r="E744" t="str">
            <v>人</v>
          </cell>
          <cell r="H744">
            <v>3300</v>
          </cell>
          <cell r="I744" t="str">
            <v>県単</v>
          </cell>
        </row>
        <row r="746">
          <cell r="B746">
            <v>2</v>
          </cell>
          <cell r="C746" t="str">
            <v>普通作業員</v>
          </cell>
          <cell r="D746" t="str">
            <v>　</v>
          </cell>
          <cell r="E746" t="str">
            <v>人</v>
          </cell>
          <cell r="H746">
            <v>9600</v>
          </cell>
          <cell r="I746" t="str">
            <v>県単</v>
          </cell>
        </row>
        <row r="748">
          <cell r="C748">
            <v>0</v>
          </cell>
          <cell r="D748">
            <v>0</v>
          </cell>
          <cell r="E748">
            <v>0</v>
          </cell>
          <cell r="H748">
            <v>0</v>
          </cell>
          <cell r="I748">
            <v>0</v>
          </cell>
        </row>
        <row r="750">
          <cell r="C750">
            <v>0</v>
          </cell>
          <cell r="D750">
            <v>0</v>
          </cell>
          <cell r="E750">
            <v>0</v>
          </cell>
          <cell r="H750">
            <v>0</v>
          </cell>
          <cell r="I750">
            <v>0</v>
          </cell>
        </row>
        <row r="752">
          <cell r="C752">
            <v>0</v>
          </cell>
          <cell r="D752">
            <v>0</v>
          </cell>
          <cell r="E752">
            <v>0</v>
          </cell>
          <cell r="H752">
            <v>0</v>
          </cell>
          <cell r="I752">
            <v>0</v>
          </cell>
        </row>
        <row r="754">
          <cell r="D754">
            <v>0</v>
          </cell>
        </row>
        <row r="756">
          <cell r="D756">
            <v>0</v>
          </cell>
        </row>
        <row r="758">
          <cell r="C758" t="str">
            <v>合　　計</v>
          </cell>
          <cell r="D758">
            <v>73468</v>
          </cell>
          <cell r="H758">
            <v>73468</v>
          </cell>
        </row>
        <row r="760">
          <cell r="C760" t="str">
            <v>1基当たり</v>
          </cell>
          <cell r="D760">
            <v>73468</v>
          </cell>
          <cell r="H760">
            <v>73468</v>
          </cell>
        </row>
        <row r="761">
          <cell r="C761" t="str">
            <v>第　　号 単 価 表</v>
          </cell>
          <cell r="D761" t="str">
            <v>ｽﾂｰﾙＢ</v>
          </cell>
          <cell r="H761" t="str">
            <v>数量</v>
          </cell>
          <cell r="I761">
            <v>1</v>
          </cell>
        </row>
        <row r="762">
          <cell r="B762" t="str">
            <v>種　　　　　　別</v>
          </cell>
          <cell r="D762" t="str">
            <v>細　　　　　別</v>
          </cell>
          <cell r="E762" t="str">
            <v>単位</v>
          </cell>
          <cell r="H762" t="str">
            <v>金　　額</v>
          </cell>
          <cell r="I762" t="str">
            <v>摘　　　要</v>
          </cell>
        </row>
        <row r="764">
          <cell r="C764">
            <v>0</v>
          </cell>
          <cell r="D764">
            <v>0</v>
          </cell>
          <cell r="E764">
            <v>0</v>
          </cell>
          <cell r="H764">
            <v>0</v>
          </cell>
          <cell r="I764">
            <v>0</v>
          </cell>
        </row>
        <row r="766">
          <cell r="C766">
            <v>0</v>
          </cell>
          <cell r="D766">
            <v>0</v>
          </cell>
          <cell r="E766">
            <v>0</v>
          </cell>
          <cell r="H766">
            <v>0</v>
          </cell>
          <cell r="I766">
            <v>0</v>
          </cell>
        </row>
        <row r="768">
          <cell r="C768">
            <v>0</v>
          </cell>
          <cell r="D768">
            <v>0</v>
          </cell>
          <cell r="E768">
            <v>0</v>
          </cell>
          <cell r="H768">
            <v>0</v>
          </cell>
          <cell r="I768">
            <v>0</v>
          </cell>
        </row>
        <row r="770">
          <cell r="C770">
            <v>0</v>
          </cell>
          <cell r="D770">
            <v>0</v>
          </cell>
          <cell r="E770">
            <v>0</v>
          </cell>
          <cell r="H770">
            <v>0</v>
          </cell>
          <cell r="I770">
            <v>0</v>
          </cell>
        </row>
        <row r="772">
          <cell r="B772">
            <v>161</v>
          </cell>
          <cell r="C772" t="str">
            <v>ｸﾗｯｼｬｰﾗﾝ基礎(RC-40)</v>
          </cell>
          <cell r="D772" t="str">
            <v>t=10cm</v>
          </cell>
          <cell r="E772" t="str">
            <v>㎡</v>
          </cell>
          <cell r="H772">
            <v>434</v>
          </cell>
          <cell r="I772" t="str">
            <v>県単</v>
          </cell>
        </row>
        <row r="774">
          <cell r="B774">
            <v>183</v>
          </cell>
          <cell r="C774" t="str">
            <v>ﾓﾙﾀﾙ</v>
          </cell>
          <cell r="D774" t="str">
            <v>1:3 空練</v>
          </cell>
          <cell r="E774" t="str">
            <v>m3</v>
          </cell>
          <cell r="H774">
            <v>134</v>
          </cell>
          <cell r="I774" t="str">
            <v>県単</v>
          </cell>
        </row>
        <row r="776">
          <cell r="B776">
            <v>0</v>
          </cell>
          <cell r="C776">
            <v>0</v>
          </cell>
          <cell r="D776">
            <v>0</v>
          </cell>
          <cell r="E776">
            <v>0</v>
          </cell>
          <cell r="H776">
            <v>0</v>
          </cell>
          <cell r="I776">
            <v>0</v>
          </cell>
        </row>
        <row r="778">
          <cell r="C778">
            <v>0</v>
          </cell>
          <cell r="D778">
            <v>0</v>
          </cell>
          <cell r="E778">
            <v>0</v>
          </cell>
          <cell r="H778">
            <v>0</v>
          </cell>
          <cell r="I778">
            <v>0</v>
          </cell>
        </row>
        <row r="780">
          <cell r="B780">
            <v>367</v>
          </cell>
          <cell r="C780" t="str">
            <v>ｽﾂｰﾙB</v>
          </cell>
          <cell r="D780" t="str">
            <v>来待石　φ500　H550  30KG</v>
          </cell>
          <cell r="E780" t="str">
            <v>基</v>
          </cell>
          <cell r="H780">
            <v>48000</v>
          </cell>
          <cell r="I780" t="str">
            <v>見積</v>
          </cell>
        </row>
        <row r="782">
          <cell r="B782">
            <v>1</v>
          </cell>
          <cell r="C782" t="str">
            <v>特殊作業員</v>
          </cell>
          <cell r="D782" t="str">
            <v>　</v>
          </cell>
          <cell r="E782" t="str">
            <v>人</v>
          </cell>
          <cell r="H782">
            <v>3300</v>
          </cell>
          <cell r="I782" t="str">
            <v>県単</v>
          </cell>
        </row>
        <row r="784">
          <cell r="B784">
            <v>2</v>
          </cell>
          <cell r="C784" t="str">
            <v>普通作業員</v>
          </cell>
          <cell r="D784" t="str">
            <v>　</v>
          </cell>
          <cell r="E784" t="str">
            <v>人</v>
          </cell>
          <cell r="H784">
            <v>9600</v>
          </cell>
          <cell r="I784" t="str">
            <v>県単</v>
          </cell>
        </row>
        <row r="786">
          <cell r="C786">
            <v>0</v>
          </cell>
          <cell r="D786">
            <v>0</v>
          </cell>
          <cell r="E786">
            <v>0</v>
          </cell>
          <cell r="H786">
            <v>0</v>
          </cell>
          <cell r="I786">
            <v>0</v>
          </cell>
        </row>
        <row r="788">
          <cell r="C788">
            <v>0</v>
          </cell>
          <cell r="D788">
            <v>0</v>
          </cell>
          <cell r="E788">
            <v>0</v>
          </cell>
          <cell r="H788">
            <v>0</v>
          </cell>
          <cell r="I788">
            <v>0</v>
          </cell>
        </row>
        <row r="790">
          <cell r="C790">
            <v>0</v>
          </cell>
          <cell r="D790">
            <v>0</v>
          </cell>
          <cell r="E790">
            <v>0</v>
          </cell>
          <cell r="H790">
            <v>0</v>
          </cell>
          <cell r="I790">
            <v>0</v>
          </cell>
        </row>
        <row r="792">
          <cell r="D792">
            <v>0</v>
          </cell>
        </row>
        <row r="794">
          <cell r="D794">
            <v>0</v>
          </cell>
        </row>
        <row r="796">
          <cell r="C796" t="str">
            <v>合　　計</v>
          </cell>
          <cell r="D796">
            <v>61468</v>
          </cell>
          <cell r="H796">
            <v>61468</v>
          </cell>
        </row>
        <row r="798">
          <cell r="C798" t="str">
            <v>1基当たり</v>
          </cell>
          <cell r="D798">
            <v>61468</v>
          </cell>
          <cell r="H798">
            <v>61468</v>
          </cell>
        </row>
        <row r="799">
          <cell r="C799" t="str">
            <v>第　　号 単 価 表</v>
          </cell>
          <cell r="D799" t="str">
            <v>車止めＡ</v>
          </cell>
          <cell r="H799" t="str">
            <v>数量</v>
          </cell>
          <cell r="I799">
            <v>1</v>
          </cell>
        </row>
        <row r="800">
          <cell r="B800" t="str">
            <v>種　　　　　　別</v>
          </cell>
          <cell r="D800" t="str">
            <v>細　　　　　別</v>
          </cell>
          <cell r="E800" t="str">
            <v>単位</v>
          </cell>
          <cell r="H800" t="str">
            <v>金　　額</v>
          </cell>
          <cell r="I800" t="str">
            <v>摘　　　要</v>
          </cell>
        </row>
        <row r="802">
          <cell r="B802">
            <v>122</v>
          </cell>
          <cell r="C802" t="str">
            <v>床堀</v>
          </cell>
          <cell r="D802" t="str">
            <v>BH0.2</v>
          </cell>
          <cell r="E802" t="str">
            <v>m3</v>
          </cell>
          <cell r="H802">
            <v>472</v>
          </cell>
          <cell r="I802" t="str">
            <v>県単</v>
          </cell>
        </row>
        <row r="804">
          <cell r="B804">
            <v>124</v>
          </cell>
          <cell r="C804" t="str">
            <v>埋戻Ｄ</v>
          </cell>
          <cell r="D804">
            <v>0</v>
          </cell>
          <cell r="E804" t="str">
            <v>m3</v>
          </cell>
          <cell r="H804">
            <v>637</v>
          </cell>
          <cell r="I804" t="str">
            <v>県単</v>
          </cell>
        </row>
        <row r="806">
          <cell r="C806">
            <v>0</v>
          </cell>
          <cell r="D806">
            <v>0</v>
          </cell>
          <cell r="E806">
            <v>0</v>
          </cell>
          <cell r="H806">
            <v>0</v>
          </cell>
          <cell r="I806">
            <v>0</v>
          </cell>
        </row>
        <row r="808">
          <cell r="C808">
            <v>0</v>
          </cell>
          <cell r="D808">
            <v>0</v>
          </cell>
          <cell r="E808">
            <v>0</v>
          </cell>
          <cell r="H808">
            <v>0</v>
          </cell>
          <cell r="I808">
            <v>0</v>
          </cell>
        </row>
        <row r="810">
          <cell r="B810">
            <v>161</v>
          </cell>
          <cell r="C810" t="str">
            <v>ｸﾗｯｼｬｰﾗﾝ基礎(RC-40)</v>
          </cell>
          <cell r="D810" t="str">
            <v>t=10cm</v>
          </cell>
          <cell r="E810" t="str">
            <v>㎡</v>
          </cell>
          <cell r="H810">
            <v>217</v>
          </cell>
          <cell r="I810" t="str">
            <v>県単</v>
          </cell>
        </row>
        <row r="812">
          <cell r="B812">
            <v>171</v>
          </cell>
          <cell r="C812" t="str">
            <v>ｺﾝｸﾘｰﾄ(16-8-40)</v>
          </cell>
          <cell r="D812" t="str">
            <v>小型構造物-Ⅱ</v>
          </cell>
          <cell r="E812" t="str">
            <v>m3</v>
          </cell>
          <cell r="H812">
            <v>754</v>
          </cell>
          <cell r="I812" t="str">
            <v>県単</v>
          </cell>
        </row>
        <row r="814">
          <cell r="B814">
            <v>193</v>
          </cell>
          <cell r="C814" t="str">
            <v>型枠</v>
          </cell>
          <cell r="D814" t="str">
            <v>小型構造物-Ⅱ</v>
          </cell>
          <cell r="E814" t="str">
            <v>㎡</v>
          </cell>
          <cell r="H814">
            <v>2980</v>
          </cell>
          <cell r="I814" t="str">
            <v>県単</v>
          </cell>
        </row>
        <row r="816">
          <cell r="C816">
            <v>0</v>
          </cell>
          <cell r="D816">
            <v>0</v>
          </cell>
          <cell r="E816">
            <v>0</v>
          </cell>
          <cell r="H816">
            <v>0</v>
          </cell>
          <cell r="I816">
            <v>0</v>
          </cell>
        </row>
        <row r="818">
          <cell r="B818">
            <v>360</v>
          </cell>
          <cell r="C818" t="str">
            <v>車止めＡ（据付共）</v>
          </cell>
          <cell r="D818">
            <v>0</v>
          </cell>
          <cell r="E818" t="str">
            <v>基</v>
          </cell>
          <cell r="H818">
            <v>66000</v>
          </cell>
          <cell r="I818" t="str">
            <v>見積</v>
          </cell>
        </row>
        <row r="820">
          <cell r="C820">
            <v>0</v>
          </cell>
          <cell r="D820">
            <v>0</v>
          </cell>
          <cell r="E820">
            <v>0</v>
          </cell>
          <cell r="H820">
            <v>0</v>
          </cell>
          <cell r="I820">
            <v>0</v>
          </cell>
        </row>
        <row r="822">
          <cell r="C822">
            <v>0</v>
          </cell>
          <cell r="D822">
            <v>0</v>
          </cell>
          <cell r="E822">
            <v>0</v>
          </cell>
          <cell r="H822">
            <v>0</v>
          </cell>
          <cell r="I822">
            <v>0</v>
          </cell>
        </row>
        <row r="824">
          <cell r="C824">
            <v>0</v>
          </cell>
          <cell r="D824">
            <v>0</v>
          </cell>
          <cell r="E824">
            <v>0</v>
          </cell>
          <cell r="H824">
            <v>0</v>
          </cell>
          <cell r="I824">
            <v>0</v>
          </cell>
        </row>
        <row r="826">
          <cell r="C826">
            <v>0</v>
          </cell>
          <cell r="D826">
            <v>0</v>
          </cell>
          <cell r="E826">
            <v>0</v>
          </cell>
          <cell r="H826">
            <v>0</v>
          </cell>
          <cell r="I826">
            <v>0</v>
          </cell>
        </row>
        <row r="828">
          <cell r="C828">
            <v>0</v>
          </cell>
          <cell r="D828">
            <v>0</v>
          </cell>
          <cell r="E828">
            <v>0</v>
          </cell>
          <cell r="H828">
            <v>0</v>
          </cell>
          <cell r="I828">
            <v>0</v>
          </cell>
        </row>
        <row r="830">
          <cell r="D830">
            <v>0</v>
          </cell>
        </row>
        <row r="832">
          <cell r="D832">
            <v>0</v>
          </cell>
        </row>
        <row r="834">
          <cell r="C834" t="str">
            <v>合　　計</v>
          </cell>
          <cell r="D834">
            <v>71060</v>
          </cell>
          <cell r="H834">
            <v>71060</v>
          </cell>
        </row>
        <row r="836">
          <cell r="C836" t="str">
            <v>1基当たり</v>
          </cell>
          <cell r="D836">
            <v>71060</v>
          </cell>
          <cell r="H836">
            <v>71060</v>
          </cell>
        </row>
        <row r="837">
          <cell r="C837" t="str">
            <v>第　　号 単 価 表</v>
          </cell>
          <cell r="D837" t="str">
            <v>車止めＢ</v>
          </cell>
          <cell r="H837" t="str">
            <v>数量</v>
          </cell>
          <cell r="I837">
            <v>1</v>
          </cell>
        </row>
        <row r="838">
          <cell r="B838" t="str">
            <v>種　　　　　　別</v>
          </cell>
          <cell r="D838" t="str">
            <v>細　　　　　別</v>
          </cell>
          <cell r="E838" t="str">
            <v>単位</v>
          </cell>
          <cell r="H838" t="str">
            <v>金　　額</v>
          </cell>
          <cell r="I838" t="str">
            <v>摘　　　要</v>
          </cell>
        </row>
        <row r="840">
          <cell r="B840">
            <v>122</v>
          </cell>
          <cell r="C840" t="str">
            <v>床堀</v>
          </cell>
          <cell r="D840" t="str">
            <v>BH0.2</v>
          </cell>
          <cell r="E840" t="str">
            <v>m3</v>
          </cell>
          <cell r="H840">
            <v>63</v>
          </cell>
          <cell r="I840" t="str">
            <v>県単</v>
          </cell>
        </row>
        <row r="842">
          <cell r="B842">
            <v>124</v>
          </cell>
          <cell r="C842" t="str">
            <v>埋戻Ｄ</v>
          </cell>
          <cell r="D842">
            <v>0</v>
          </cell>
          <cell r="E842" t="str">
            <v>m3</v>
          </cell>
          <cell r="H842">
            <v>22</v>
          </cell>
          <cell r="I842" t="str">
            <v>県単</v>
          </cell>
        </row>
        <row r="844">
          <cell r="C844">
            <v>0</v>
          </cell>
          <cell r="D844">
            <v>0</v>
          </cell>
          <cell r="E844">
            <v>0</v>
          </cell>
          <cell r="H844">
            <v>0</v>
          </cell>
          <cell r="I844">
            <v>0</v>
          </cell>
        </row>
        <row r="846">
          <cell r="C846">
            <v>0</v>
          </cell>
          <cell r="D846">
            <v>0</v>
          </cell>
          <cell r="E846">
            <v>0</v>
          </cell>
          <cell r="H846">
            <v>0</v>
          </cell>
          <cell r="I846">
            <v>0</v>
          </cell>
        </row>
        <row r="848">
          <cell r="B848">
            <v>161</v>
          </cell>
          <cell r="C848" t="str">
            <v>ｸﾗｯｼｬｰﾗﾝ基礎(RC-40)</v>
          </cell>
          <cell r="D848" t="str">
            <v>t=10cm</v>
          </cell>
          <cell r="E848" t="str">
            <v>㎡</v>
          </cell>
          <cell r="H848">
            <v>217</v>
          </cell>
          <cell r="I848" t="str">
            <v>県単</v>
          </cell>
        </row>
        <row r="850">
          <cell r="B850">
            <v>183</v>
          </cell>
          <cell r="C850" t="str">
            <v>ﾓﾙﾀﾙ</v>
          </cell>
          <cell r="D850" t="str">
            <v>1:3 空練</v>
          </cell>
          <cell r="E850" t="str">
            <v>m3</v>
          </cell>
          <cell r="H850">
            <v>40</v>
          </cell>
          <cell r="I850" t="str">
            <v>県単</v>
          </cell>
        </row>
        <row r="852">
          <cell r="C852">
            <v>0</v>
          </cell>
          <cell r="D852">
            <v>0</v>
          </cell>
          <cell r="E852">
            <v>0</v>
          </cell>
          <cell r="H852">
            <v>0</v>
          </cell>
          <cell r="I852">
            <v>0</v>
          </cell>
        </row>
        <row r="854">
          <cell r="C854">
            <v>0</v>
          </cell>
          <cell r="D854">
            <v>0</v>
          </cell>
          <cell r="E854">
            <v>0</v>
          </cell>
          <cell r="H854">
            <v>0</v>
          </cell>
          <cell r="I854">
            <v>0</v>
          </cell>
        </row>
        <row r="856">
          <cell r="B856">
            <v>361</v>
          </cell>
          <cell r="C856" t="str">
            <v>車止めＢ</v>
          </cell>
          <cell r="D856" t="str">
            <v>φ300</v>
          </cell>
          <cell r="E856" t="str">
            <v>基</v>
          </cell>
          <cell r="H856">
            <v>35800</v>
          </cell>
          <cell r="I856" t="str">
            <v>見積</v>
          </cell>
        </row>
        <row r="858">
          <cell r="B858">
            <v>22</v>
          </cell>
          <cell r="C858" t="str">
            <v>土木一般世話役</v>
          </cell>
          <cell r="D858" t="str">
            <v>　</v>
          </cell>
          <cell r="E858" t="str">
            <v>人</v>
          </cell>
          <cell r="H858">
            <v>278</v>
          </cell>
          <cell r="I858" t="str">
            <v>県単</v>
          </cell>
        </row>
        <row r="860">
          <cell r="B860">
            <v>2</v>
          </cell>
          <cell r="C860" t="str">
            <v>普通作業員</v>
          </cell>
          <cell r="D860" t="str">
            <v>　</v>
          </cell>
          <cell r="E860" t="str">
            <v>人</v>
          </cell>
          <cell r="H860">
            <v>480</v>
          </cell>
          <cell r="I860" t="str">
            <v>県単</v>
          </cell>
        </row>
        <row r="862">
          <cell r="B862">
            <v>362</v>
          </cell>
          <cell r="C862" t="str">
            <v>基礎ﾌﾞﾛｯｸ</v>
          </cell>
          <cell r="D862">
            <v>0</v>
          </cell>
          <cell r="E862" t="str">
            <v>基</v>
          </cell>
          <cell r="H862">
            <v>4700</v>
          </cell>
          <cell r="I862" t="str">
            <v>見積</v>
          </cell>
        </row>
        <row r="864">
          <cell r="B864">
            <v>22</v>
          </cell>
          <cell r="C864" t="str">
            <v>土木一般世話役</v>
          </cell>
          <cell r="D864" t="str">
            <v>　</v>
          </cell>
          <cell r="E864" t="str">
            <v>人</v>
          </cell>
          <cell r="H864">
            <v>278</v>
          </cell>
          <cell r="I864" t="str">
            <v>県単</v>
          </cell>
        </row>
        <row r="866">
          <cell r="B866">
            <v>8</v>
          </cell>
          <cell r="C866" t="str">
            <v>ブロック工</v>
          </cell>
          <cell r="D866" t="str">
            <v>　</v>
          </cell>
          <cell r="E866" t="str">
            <v>人</v>
          </cell>
          <cell r="H866">
            <v>849</v>
          </cell>
          <cell r="I866" t="str">
            <v>県単</v>
          </cell>
        </row>
        <row r="868">
          <cell r="B868">
            <v>2</v>
          </cell>
          <cell r="C868" t="str">
            <v>普通作業員</v>
          </cell>
          <cell r="D868" t="str">
            <v>　</v>
          </cell>
          <cell r="E868" t="str">
            <v>人</v>
          </cell>
          <cell r="H868">
            <v>480</v>
          </cell>
          <cell r="I868" t="str">
            <v>県単</v>
          </cell>
        </row>
        <row r="870">
          <cell r="D870">
            <v>0</v>
          </cell>
        </row>
        <row r="872">
          <cell r="C872" t="str">
            <v>合　　計</v>
          </cell>
          <cell r="D872">
            <v>43207</v>
          </cell>
          <cell r="H872">
            <v>43207</v>
          </cell>
        </row>
        <row r="874">
          <cell r="C874" t="str">
            <v>1基当たり</v>
          </cell>
          <cell r="D874">
            <v>43207</v>
          </cell>
          <cell r="H874">
            <v>43207</v>
          </cell>
        </row>
        <row r="875">
          <cell r="C875" t="str">
            <v>第　　号 単 価 表</v>
          </cell>
          <cell r="D875" t="str">
            <v>車止めＣ</v>
          </cell>
          <cell r="H875" t="str">
            <v>数量</v>
          </cell>
          <cell r="I875">
            <v>1</v>
          </cell>
        </row>
        <row r="876">
          <cell r="B876" t="str">
            <v>種　　　　　　別</v>
          </cell>
          <cell r="D876" t="str">
            <v>細　　　　　別</v>
          </cell>
          <cell r="E876" t="str">
            <v>単位</v>
          </cell>
          <cell r="H876" t="str">
            <v>金　　額</v>
          </cell>
          <cell r="I876" t="str">
            <v>摘　　　要</v>
          </cell>
        </row>
        <row r="878">
          <cell r="B878">
            <v>122</v>
          </cell>
          <cell r="C878" t="str">
            <v>床堀</v>
          </cell>
          <cell r="D878" t="str">
            <v>BH0.2</v>
          </cell>
          <cell r="E878" t="str">
            <v>m3</v>
          </cell>
          <cell r="H878">
            <v>31</v>
          </cell>
          <cell r="I878" t="str">
            <v>県単</v>
          </cell>
        </row>
        <row r="880">
          <cell r="B880">
            <v>0</v>
          </cell>
          <cell r="C880">
            <v>0</v>
          </cell>
          <cell r="D880">
            <v>0</v>
          </cell>
          <cell r="E880">
            <v>0</v>
          </cell>
          <cell r="H880">
            <v>0</v>
          </cell>
          <cell r="I880">
            <v>0</v>
          </cell>
        </row>
        <row r="882">
          <cell r="C882">
            <v>0</v>
          </cell>
          <cell r="D882">
            <v>0</v>
          </cell>
          <cell r="E882">
            <v>0</v>
          </cell>
          <cell r="H882">
            <v>0</v>
          </cell>
          <cell r="I882">
            <v>0</v>
          </cell>
        </row>
        <row r="884">
          <cell r="C884">
            <v>0</v>
          </cell>
          <cell r="D884">
            <v>0</v>
          </cell>
          <cell r="E884">
            <v>0</v>
          </cell>
          <cell r="H884">
            <v>0</v>
          </cell>
          <cell r="I884">
            <v>0</v>
          </cell>
        </row>
        <row r="886">
          <cell r="B886">
            <v>161</v>
          </cell>
          <cell r="C886" t="str">
            <v>ｸﾗｯｼｬｰﾗﾝ基礎(RC-40)</v>
          </cell>
          <cell r="D886" t="str">
            <v>t=10cm</v>
          </cell>
          <cell r="E886" t="str">
            <v>㎡</v>
          </cell>
          <cell r="H886">
            <v>108</v>
          </cell>
          <cell r="I886" t="str">
            <v>県単</v>
          </cell>
        </row>
        <row r="888">
          <cell r="B888">
            <v>183</v>
          </cell>
          <cell r="C888" t="str">
            <v>ﾓﾙﾀﾙ</v>
          </cell>
          <cell r="D888" t="str">
            <v>1:3 空練</v>
          </cell>
          <cell r="E888" t="str">
            <v>m3</v>
          </cell>
          <cell r="H888">
            <v>53</v>
          </cell>
          <cell r="I888" t="str">
            <v>県単</v>
          </cell>
        </row>
        <row r="890">
          <cell r="C890">
            <v>0</v>
          </cell>
          <cell r="D890">
            <v>0</v>
          </cell>
          <cell r="E890">
            <v>0</v>
          </cell>
          <cell r="H890">
            <v>0</v>
          </cell>
          <cell r="I890">
            <v>0</v>
          </cell>
        </row>
        <row r="892">
          <cell r="C892">
            <v>0</v>
          </cell>
          <cell r="D892">
            <v>0</v>
          </cell>
          <cell r="E892">
            <v>0</v>
          </cell>
          <cell r="H892">
            <v>0</v>
          </cell>
          <cell r="I892">
            <v>0</v>
          </cell>
        </row>
        <row r="894">
          <cell r="B894">
            <v>363</v>
          </cell>
          <cell r="C894" t="str">
            <v>車止めＣ</v>
          </cell>
          <cell r="D894" t="str">
            <v>φ300</v>
          </cell>
          <cell r="E894" t="str">
            <v>基</v>
          </cell>
          <cell r="H894">
            <v>37900</v>
          </cell>
          <cell r="I894" t="str">
            <v>見積</v>
          </cell>
        </row>
        <row r="896">
          <cell r="B896">
            <v>22</v>
          </cell>
          <cell r="C896" t="str">
            <v>土木一般世話役</v>
          </cell>
          <cell r="D896" t="str">
            <v>　</v>
          </cell>
          <cell r="E896" t="str">
            <v>人</v>
          </cell>
          <cell r="H896">
            <v>278</v>
          </cell>
          <cell r="I896" t="str">
            <v>県単</v>
          </cell>
        </row>
        <row r="898">
          <cell r="B898">
            <v>2</v>
          </cell>
          <cell r="C898" t="str">
            <v>普通作業員</v>
          </cell>
          <cell r="D898" t="str">
            <v>　</v>
          </cell>
          <cell r="E898" t="str">
            <v>人</v>
          </cell>
          <cell r="H898">
            <v>480</v>
          </cell>
          <cell r="I898" t="str">
            <v>県単</v>
          </cell>
        </row>
        <row r="900">
          <cell r="B900">
            <v>362</v>
          </cell>
          <cell r="C900" t="str">
            <v>基礎ﾌﾞﾛｯｸ</v>
          </cell>
          <cell r="D900">
            <v>0</v>
          </cell>
          <cell r="E900" t="str">
            <v>基</v>
          </cell>
          <cell r="H900">
            <v>4700</v>
          </cell>
          <cell r="I900" t="str">
            <v>見積</v>
          </cell>
        </row>
        <row r="902">
          <cell r="B902">
            <v>22</v>
          </cell>
          <cell r="C902" t="str">
            <v>土木一般世話役</v>
          </cell>
          <cell r="D902" t="str">
            <v>　</v>
          </cell>
          <cell r="E902" t="str">
            <v>人</v>
          </cell>
          <cell r="H902">
            <v>278</v>
          </cell>
          <cell r="I902" t="str">
            <v>県単</v>
          </cell>
        </row>
        <row r="904">
          <cell r="B904">
            <v>8</v>
          </cell>
          <cell r="C904" t="str">
            <v>ブロック工</v>
          </cell>
          <cell r="D904" t="str">
            <v>　</v>
          </cell>
          <cell r="E904" t="str">
            <v>人</v>
          </cell>
          <cell r="H904">
            <v>849</v>
          </cell>
          <cell r="I904" t="str">
            <v>県単</v>
          </cell>
        </row>
        <row r="906">
          <cell r="B906">
            <v>2</v>
          </cell>
          <cell r="C906" t="str">
            <v>普通作業員</v>
          </cell>
          <cell r="D906" t="str">
            <v>　</v>
          </cell>
          <cell r="E906" t="str">
            <v>人</v>
          </cell>
          <cell r="H906">
            <v>480</v>
          </cell>
          <cell r="I906" t="str">
            <v>県単</v>
          </cell>
        </row>
        <row r="908">
          <cell r="D908">
            <v>0</v>
          </cell>
        </row>
        <row r="910">
          <cell r="C910" t="str">
            <v>合　　計</v>
          </cell>
          <cell r="D910">
            <v>45157</v>
          </cell>
          <cell r="H910">
            <v>45157</v>
          </cell>
        </row>
        <row r="912">
          <cell r="C912" t="str">
            <v>1基当たり</v>
          </cell>
          <cell r="D912">
            <v>45157</v>
          </cell>
          <cell r="H912">
            <v>45157</v>
          </cell>
        </row>
        <row r="913">
          <cell r="C913" t="str">
            <v>第　　号 単 価 表</v>
          </cell>
          <cell r="D913" t="str">
            <v>車止めＤ</v>
          </cell>
          <cell r="H913" t="str">
            <v>数量</v>
          </cell>
          <cell r="I913">
            <v>1</v>
          </cell>
        </row>
        <row r="914">
          <cell r="B914" t="str">
            <v>種　　　　　　別</v>
          </cell>
          <cell r="D914" t="str">
            <v>細　　　　　別</v>
          </cell>
          <cell r="E914" t="str">
            <v>単位</v>
          </cell>
          <cell r="H914" t="str">
            <v>金　　額</v>
          </cell>
          <cell r="I914" t="str">
            <v>摘　　　要</v>
          </cell>
        </row>
        <row r="916">
          <cell r="B916">
            <v>364</v>
          </cell>
          <cell r="C916" t="str">
            <v>車止めＤ</v>
          </cell>
          <cell r="D916" t="str">
            <v>ﾊﾟｰｷﾝｸﾞﾌﾞﾛｯｸ</v>
          </cell>
          <cell r="E916" t="str">
            <v>基</v>
          </cell>
          <cell r="H916">
            <v>10000</v>
          </cell>
          <cell r="I916" t="str">
            <v>見積</v>
          </cell>
        </row>
        <row r="918">
          <cell r="B918">
            <v>2</v>
          </cell>
          <cell r="C918" t="str">
            <v>普通作業員</v>
          </cell>
          <cell r="D918" t="str">
            <v>　</v>
          </cell>
          <cell r="E918" t="str">
            <v>人</v>
          </cell>
          <cell r="H918">
            <v>800</v>
          </cell>
          <cell r="I918" t="str">
            <v>県単</v>
          </cell>
        </row>
        <row r="920">
          <cell r="C920">
            <v>0</v>
          </cell>
          <cell r="D920">
            <v>0</v>
          </cell>
          <cell r="E920">
            <v>0</v>
          </cell>
          <cell r="H920">
            <v>0</v>
          </cell>
          <cell r="I920">
            <v>0</v>
          </cell>
        </row>
        <row r="922">
          <cell r="C922">
            <v>0</v>
          </cell>
          <cell r="D922">
            <v>0</v>
          </cell>
          <cell r="E922">
            <v>0</v>
          </cell>
          <cell r="H922">
            <v>0</v>
          </cell>
          <cell r="I922">
            <v>0</v>
          </cell>
        </row>
        <row r="924">
          <cell r="C924">
            <v>0</v>
          </cell>
          <cell r="D924">
            <v>0</v>
          </cell>
          <cell r="E924">
            <v>0</v>
          </cell>
          <cell r="H924">
            <v>0</v>
          </cell>
          <cell r="I924">
            <v>0</v>
          </cell>
        </row>
        <row r="926">
          <cell r="C926">
            <v>0</v>
          </cell>
          <cell r="D926">
            <v>0</v>
          </cell>
          <cell r="E926">
            <v>0</v>
          </cell>
          <cell r="H926">
            <v>0</v>
          </cell>
          <cell r="I926">
            <v>0</v>
          </cell>
        </row>
        <row r="928">
          <cell r="C928">
            <v>0</v>
          </cell>
          <cell r="D928">
            <v>0</v>
          </cell>
          <cell r="E928">
            <v>0</v>
          </cell>
          <cell r="H928">
            <v>0</v>
          </cell>
          <cell r="I928">
            <v>0</v>
          </cell>
        </row>
        <row r="930">
          <cell r="C930">
            <v>0</v>
          </cell>
          <cell r="D930">
            <v>0</v>
          </cell>
          <cell r="E930">
            <v>0</v>
          </cell>
          <cell r="H930">
            <v>0</v>
          </cell>
          <cell r="I930">
            <v>0</v>
          </cell>
        </row>
        <row r="932">
          <cell r="C932">
            <v>0</v>
          </cell>
          <cell r="D932">
            <v>0</v>
          </cell>
          <cell r="E932">
            <v>0</v>
          </cell>
          <cell r="H932">
            <v>0</v>
          </cell>
          <cell r="I932">
            <v>0</v>
          </cell>
        </row>
        <row r="934">
          <cell r="C934">
            <v>0</v>
          </cell>
          <cell r="D934">
            <v>0</v>
          </cell>
          <cell r="E934">
            <v>0</v>
          </cell>
          <cell r="H934">
            <v>0</v>
          </cell>
          <cell r="I934">
            <v>0</v>
          </cell>
        </row>
        <row r="936">
          <cell r="C936">
            <v>0</v>
          </cell>
          <cell r="D936">
            <v>0</v>
          </cell>
          <cell r="E936">
            <v>0</v>
          </cell>
          <cell r="H936">
            <v>0</v>
          </cell>
          <cell r="I936">
            <v>0</v>
          </cell>
        </row>
        <row r="938">
          <cell r="C938">
            <v>0</v>
          </cell>
          <cell r="D938">
            <v>0</v>
          </cell>
          <cell r="E938">
            <v>0</v>
          </cell>
          <cell r="H938">
            <v>0</v>
          </cell>
          <cell r="I938">
            <v>0</v>
          </cell>
        </row>
        <row r="940">
          <cell r="C940">
            <v>0</v>
          </cell>
          <cell r="D940">
            <v>0</v>
          </cell>
          <cell r="E940">
            <v>0</v>
          </cell>
          <cell r="H940">
            <v>0</v>
          </cell>
          <cell r="I940">
            <v>0</v>
          </cell>
        </row>
        <row r="942">
          <cell r="C942">
            <v>0</v>
          </cell>
          <cell r="D942">
            <v>0</v>
          </cell>
          <cell r="E942">
            <v>0</v>
          </cell>
          <cell r="H942">
            <v>0</v>
          </cell>
          <cell r="I942">
            <v>0</v>
          </cell>
        </row>
        <row r="944">
          <cell r="D944">
            <v>0</v>
          </cell>
        </row>
        <row r="946">
          <cell r="D946">
            <v>0</v>
          </cell>
        </row>
        <row r="948">
          <cell r="C948" t="str">
            <v>合　　計</v>
          </cell>
          <cell r="D948">
            <v>10800</v>
          </cell>
          <cell r="H948">
            <v>10800</v>
          </cell>
        </row>
        <row r="950">
          <cell r="C950" t="str">
            <v>1基当たり</v>
          </cell>
          <cell r="D950">
            <v>10800</v>
          </cell>
          <cell r="H950">
            <v>10800</v>
          </cell>
        </row>
        <row r="951">
          <cell r="C951" t="str">
            <v>第　　号 単 価 表</v>
          </cell>
          <cell r="D951" t="str">
            <v>案内板Ａ</v>
          </cell>
          <cell r="H951" t="str">
            <v>数量</v>
          </cell>
          <cell r="I951">
            <v>1</v>
          </cell>
        </row>
        <row r="952">
          <cell r="B952" t="str">
            <v>種　　　　　　別</v>
          </cell>
          <cell r="D952" t="str">
            <v>細　　　　　別</v>
          </cell>
          <cell r="E952" t="str">
            <v>単位</v>
          </cell>
          <cell r="H952" t="str">
            <v>金　　額</v>
          </cell>
          <cell r="I952" t="str">
            <v>摘　　　要</v>
          </cell>
        </row>
        <row r="954">
          <cell r="B954">
            <v>122</v>
          </cell>
          <cell r="C954" t="str">
            <v>床堀</v>
          </cell>
          <cell r="D954" t="str">
            <v>BH0.2</v>
          </cell>
          <cell r="E954" t="str">
            <v>m3</v>
          </cell>
          <cell r="H954">
            <v>630</v>
          </cell>
          <cell r="I954" t="str">
            <v>県単</v>
          </cell>
        </row>
        <row r="956">
          <cell r="B956">
            <v>0</v>
          </cell>
          <cell r="C956">
            <v>0</v>
          </cell>
          <cell r="D956">
            <v>0</v>
          </cell>
          <cell r="E956">
            <v>0</v>
          </cell>
          <cell r="H956">
            <v>0</v>
          </cell>
          <cell r="I956">
            <v>0</v>
          </cell>
        </row>
        <row r="958">
          <cell r="C958">
            <v>0</v>
          </cell>
          <cell r="D958">
            <v>0</v>
          </cell>
          <cell r="E958">
            <v>0</v>
          </cell>
          <cell r="H958">
            <v>0</v>
          </cell>
          <cell r="I958">
            <v>0</v>
          </cell>
        </row>
        <row r="960">
          <cell r="C960">
            <v>0</v>
          </cell>
          <cell r="D960">
            <v>0</v>
          </cell>
          <cell r="E960">
            <v>0</v>
          </cell>
          <cell r="H960">
            <v>0</v>
          </cell>
          <cell r="I960">
            <v>0</v>
          </cell>
        </row>
        <row r="962">
          <cell r="B962">
            <v>161</v>
          </cell>
          <cell r="C962" t="str">
            <v>ｸﾗｯｼｬｰﾗﾝ基礎(RC-40)</v>
          </cell>
          <cell r="D962" t="str">
            <v>t=10cm</v>
          </cell>
          <cell r="E962" t="str">
            <v>㎡</v>
          </cell>
          <cell r="H962">
            <v>2172</v>
          </cell>
          <cell r="I962" t="str">
            <v>県単</v>
          </cell>
        </row>
        <row r="964">
          <cell r="B964">
            <v>167</v>
          </cell>
          <cell r="C964" t="str">
            <v>ｺﾝｸﾘｰﾄ(16-8-40)</v>
          </cell>
          <cell r="D964" t="str">
            <v>無筋構造物</v>
          </cell>
          <cell r="E964" t="str">
            <v>m3</v>
          </cell>
          <cell r="H964">
            <v>2066</v>
          </cell>
          <cell r="I964" t="str">
            <v>県単</v>
          </cell>
        </row>
        <row r="966">
          <cell r="B966">
            <v>190</v>
          </cell>
          <cell r="C966" t="str">
            <v>型枠</v>
          </cell>
          <cell r="D966" t="str">
            <v>均し</v>
          </cell>
          <cell r="E966" t="str">
            <v>㎡</v>
          </cell>
          <cell r="H966">
            <v>1176</v>
          </cell>
          <cell r="I966" t="str">
            <v>県単</v>
          </cell>
        </row>
        <row r="968">
          <cell r="B968">
            <v>171</v>
          </cell>
          <cell r="C968" t="str">
            <v>ｺﾝｸﾘｰﾄ(16-8-40)</v>
          </cell>
          <cell r="D968" t="str">
            <v>小型構造物-Ⅱ</v>
          </cell>
          <cell r="E968" t="str">
            <v>m3</v>
          </cell>
          <cell r="H968">
            <v>7541</v>
          </cell>
          <cell r="I968" t="str">
            <v>県単</v>
          </cell>
        </row>
        <row r="970">
          <cell r="B970">
            <v>193</v>
          </cell>
          <cell r="C970" t="str">
            <v>型枠</v>
          </cell>
          <cell r="D970" t="str">
            <v>小型構造物-Ⅱ</v>
          </cell>
          <cell r="E970" t="str">
            <v>㎡</v>
          </cell>
          <cell r="H970">
            <v>7452</v>
          </cell>
          <cell r="I970" t="str">
            <v>県単</v>
          </cell>
        </row>
        <row r="972">
          <cell r="B972">
            <v>386</v>
          </cell>
          <cell r="C972" t="str">
            <v>案内板Ａ</v>
          </cell>
          <cell r="D972" t="str">
            <v>材工共</v>
          </cell>
          <cell r="E972" t="str">
            <v>基</v>
          </cell>
          <cell r="H972">
            <v>732000</v>
          </cell>
          <cell r="I972" t="str">
            <v>見積</v>
          </cell>
        </row>
        <row r="974">
          <cell r="C974">
            <v>0</v>
          </cell>
          <cell r="D974">
            <v>0</v>
          </cell>
          <cell r="E974">
            <v>0</v>
          </cell>
          <cell r="H974">
            <v>0</v>
          </cell>
          <cell r="I974">
            <v>0</v>
          </cell>
        </row>
        <row r="976">
          <cell r="C976">
            <v>0</v>
          </cell>
          <cell r="D976">
            <v>0</v>
          </cell>
          <cell r="E976">
            <v>0</v>
          </cell>
          <cell r="H976">
            <v>0</v>
          </cell>
          <cell r="I976">
            <v>0</v>
          </cell>
        </row>
        <row r="978">
          <cell r="C978">
            <v>0</v>
          </cell>
          <cell r="D978">
            <v>0</v>
          </cell>
          <cell r="E978">
            <v>0</v>
          </cell>
          <cell r="H978">
            <v>0</v>
          </cell>
          <cell r="I978">
            <v>0</v>
          </cell>
        </row>
        <row r="980">
          <cell r="C980">
            <v>0</v>
          </cell>
          <cell r="D980">
            <v>0</v>
          </cell>
          <cell r="E980">
            <v>0</v>
          </cell>
          <cell r="H980">
            <v>0</v>
          </cell>
          <cell r="I980">
            <v>0</v>
          </cell>
        </row>
        <row r="982">
          <cell r="D982">
            <v>0</v>
          </cell>
        </row>
        <row r="984">
          <cell r="D984">
            <v>0</v>
          </cell>
        </row>
        <row r="986">
          <cell r="C986" t="str">
            <v>合　　計</v>
          </cell>
          <cell r="D986">
            <v>753037</v>
          </cell>
          <cell r="H986">
            <v>753037</v>
          </cell>
        </row>
        <row r="988">
          <cell r="C988" t="str">
            <v>1基当たり</v>
          </cell>
          <cell r="D988">
            <v>753037</v>
          </cell>
          <cell r="H988">
            <v>753037</v>
          </cell>
        </row>
        <row r="989">
          <cell r="C989" t="str">
            <v>第　　号 単 価 表</v>
          </cell>
          <cell r="D989" t="str">
            <v>案内板Ｂ</v>
          </cell>
          <cell r="H989" t="str">
            <v>数量</v>
          </cell>
          <cell r="I989">
            <v>1</v>
          </cell>
        </row>
        <row r="990">
          <cell r="B990" t="str">
            <v>種　　　　　　別</v>
          </cell>
          <cell r="D990" t="str">
            <v>細　　　　　別</v>
          </cell>
          <cell r="E990" t="str">
            <v>単位</v>
          </cell>
          <cell r="H990" t="str">
            <v>金　　額</v>
          </cell>
          <cell r="I990" t="str">
            <v>摘　　　要</v>
          </cell>
        </row>
        <row r="992">
          <cell r="B992">
            <v>122</v>
          </cell>
          <cell r="C992" t="str">
            <v>床堀</v>
          </cell>
          <cell r="D992" t="str">
            <v>BH0.2</v>
          </cell>
          <cell r="E992" t="str">
            <v>m3</v>
          </cell>
          <cell r="H992">
            <v>315</v>
          </cell>
          <cell r="I992" t="str">
            <v>県単</v>
          </cell>
        </row>
        <row r="994">
          <cell r="B994">
            <v>0</v>
          </cell>
          <cell r="C994">
            <v>0</v>
          </cell>
          <cell r="D994">
            <v>0</v>
          </cell>
          <cell r="E994">
            <v>0</v>
          </cell>
          <cell r="H994">
            <v>0</v>
          </cell>
          <cell r="I994">
            <v>0</v>
          </cell>
        </row>
        <row r="996">
          <cell r="C996">
            <v>0</v>
          </cell>
          <cell r="D996">
            <v>0</v>
          </cell>
          <cell r="E996">
            <v>0</v>
          </cell>
          <cell r="H996">
            <v>0</v>
          </cell>
          <cell r="I996">
            <v>0</v>
          </cell>
        </row>
        <row r="998">
          <cell r="C998">
            <v>0</v>
          </cell>
          <cell r="D998">
            <v>0</v>
          </cell>
          <cell r="E998">
            <v>0</v>
          </cell>
          <cell r="H998">
            <v>0</v>
          </cell>
          <cell r="I998">
            <v>0</v>
          </cell>
        </row>
        <row r="1000">
          <cell r="B1000">
            <v>161</v>
          </cell>
          <cell r="C1000" t="str">
            <v>ｸﾗｯｼｬｰﾗﾝ基礎(RC-40)</v>
          </cell>
          <cell r="D1000" t="str">
            <v>t=10cm</v>
          </cell>
          <cell r="E1000" t="str">
            <v>㎡</v>
          </cell>
          <cell r="H1000">
            <v>1303</v>
          </cell>
          <cell r="I1000" t="str">
            <v>県単</v>
          </cell>
        </row>
        <row r="1002">
          <cell r="B1002">
            <v>167</v>
          </cell>
          <cell r="C1002" t="str">
            <v>ｺﾝｸﾘｰﾄ(16-8-40)</v>
          </cell>
          <cell r="D1002" t="str">
            <v>無筋構造物</v>
          </cell>
          <cell r="E1002" t="str">
            <v>m3</v>
          </cell>
          <cell r="H1002">
            <v>1240</v>
          </cell>
          <cell r="I1002" t="str">
            <v>県単</v>
          </cell>
        </row>
        <row r="1004">
          <cell r="B1004">
            <v>190</v>
          </cell>
          <cell r="C1004" t="str">
            <v>型枠</v>
          </cell>
          <cell r="D1004" t="str">
            <v>均し</v>
          </cell>
          <cell r="E1004" t="str">
            <v>㎡</v>
          </cell>
          <cell r="H1004">
            <v>784</v>
          </cell>
          <cell r="I1004" t="str">
            <v>県単</v>
          </cell>
        </row>
        <row r="1006">
          <cell r="B1006">
            <v>171</v>
          </cell>
          <cell r="C1006" t="str">
            <v>ｺﾝｸﾘｰﾄ(16-8-40)</v>
          </cell>
          <cell r="D1006" t="str">
            <v>小型構造物-Ⅱ</v>
          </cell>
          <cell r="E1006" t="str">
            <v>m3</v>
          </cell>
          <cell r="H1006">
            <v>5027</v>
          </cell>
          <cell r="I1006" t="str">
            <v>県単</v>
          </cell>
        </row>
        <row r="1008">
          <cell r="B1008">
            <v>193</v>
          </cell>
          <cell r="C1008" t="str">
            <v>型枠</v>
          </cell>
          <cell r="D1008" t="str">
            <v>小型構造物-Ⅱ</v>
          </cell>
          <cell r="E1008" t="str">
            <v>㎡</v>
          </cell>
          <cell r="H1008">
            <v>5216</v>
          </cell>
          <cell r="I1008" t="str">
            <v>県単</v>
          </cell>
        </row>
        <row r="1010">
          <cell r="B1010">
            <v>387</v>
          </cell>
          <cell r="C1010" t="str">
            <v>案内板Ｂ</v>
          </cell>
          <cell r="D1010" t="str">
            <v>材工共</v>
          </cell>
          <cell r="E1010" t="str">
            <v>基</v>
          </cell>
          <cell r="H1010">
            <v>504200</v>
          </cell>
          <cell r="I1010" t="str">
            <v>見積</v>
          </cell>
        </row>
        <row r="1012">
          <cell r="C1012">
            <v>0</v>
          </cell>
          <cell r="D1012">
            <v>0</v>
          </cell>
          <cell r="E1012">
            <v>0</v>
          </cell>
          <cell r="H1012">
            <v>0</v>
          </cell>
          <cell r="I1012">
            <v>0</v>
          </cell>
        </row>
        <row r="1014">
          <cell r="C1014">
            <v>0</v>
          </cell>
          <cell r="D1014">
            <v>0</v>
          </cell>
          <cell r="E1014">
            <v>0</v>
          </cell>
          <cell r="H1014">
            <v>0</v>
          </cell>
          <cell r="I1014">
            <v>0</v>
          </cell>
        </row>
        <row r="1016">
          <cell r="C1016">
            <v>0</v>
          </cell>
          <cell r="D1016">
            <v>0</v>
          </cell>
          <cell r="E1016">
            <v>0</v>
          </cell>
          <cell r="H1016">
            <v>0</v>
          </cell>
          <cell r="I1016">
            <v>0</v>
          </cell>
        </row>
        <row r="1018">
          <cell r="C1018">
            <v>0</v>
          </cell>
          <cell r="D1018">
            <v>0</v>
          </cell>
          <cell r="E1018">
            <v>0</v>
          </cell>
          <cell r="H1018">
            <v>0</v>
          </cell>
          <cell r="I1018">
            <v>0</v>
          </cell>
        </row>
        <row r="1020">
          <cell r="D1020">
            <v>0</v>
          </cell>
        </row>
        <row r="1022">
          <cell r="D1022">
            <v>0</v>
          </cell>
        </row>
        <row r="1024">
          <cell r="C1024" t="str">
            <v>合　　計</v>
          </cell>
          <cell r="D1024">
            <v>518085</v>
          </cell>
          <cell r="H1024">
            <v>518085</v>
          </cell>
        </row>
        <row r="1026">
          <cell r="C1026" t="str">
            <v>1基当たり</v>
          </cell>
          <cell r="D1026">
            <v>518085</v>
          </cell>
          <cell r="H1026">
            <v>518085</v>
          </cell>
        </row>
        <row r="1027">
          <cell r="C1027" t="str">
            <v>第　　号 単 価 表</v>
          </cell>
          <cell r="D1027" t="str">
            <v>案内板Ｃ</v>
          </cell>
          <cell r="H1027" t="str">
            <v>数量</v>
          </cell>
          <cell r="I1027">
            <v>1</v>
          </cell>
        </row>
        <row r="1028">
          <cell r="B1028" t="str">
            <v>種　　　　　　別</v>
          </cell>
          <cell r="D1028" t="str">
            <v>細　　　　　別</v>
          </cell>
          <cell r="E1028" t="str">
            <v>単位</v>
          </cell>
          <cell r="H1028" t="str">
            <v>金　　額</v>
          </cell>
          <cell r="I1028" t="str">
            <v>摘　　　要</v>
          </cell>
        </row>
        <row r="1030">
          <cell r="B1030">
            <v>122</v>
          </cell>
          <cell r="C1030" t="str">
            <v>床堀</v>
          </cell>
          <cell r="D1030" t="str">
            <v>BH0.2</v>
          </cell>
          <cell r="E1030" t="str">
            <v>m3</v>
          </cell>
          <cell r="H1030">
            <v>1891</v>
          </cell>
          <cell r="I1030" t="str">
            <v>県単</v>
          </cell>
        </row>
        <row r="1032">
          <cell r="B1032">
            <v>124</v>
          </cell>
          <cell r="C1032" t="str">
            <v>埋戻Ｄ</v>
          </cell>
          <cell r="D1032">
            <v>0</v>
          </cell>
          <cell r="E1032" t="str">
            <v>m3</v>
          </cell>
          <cell r="H1032">
            <v>2275</v>
          </cell>
          <cell r="I1032" t="str">
            <v>県単</v>
          </cell>
        </row>
        <row r="1034">
          <cell r="C1034">
            <v>0</v>
          </cell>
          <cell r="D1034">
            <v>0</v>
          </cell>
          <cell r="E1034">
            <v>0</v>
          </cell>
          <cell r="H1034">
            <v>0</v>
          </cell>
          <cell r="I1034">
            <v>0</v>
          </cell>
        </row>
        <row r="1036">
          <cell r="C1036">
            <v>0</v>
          </cell>
          <cell r="D1036">
            <v>0</v>
          </cell>
          <cell r="E1036">
            <v>0</v>
          </cell>
          <cell r="H1036">
            <v>0</v>
          </cell>
          <cell r="I1036">
            <v>0</v>
          </cell>
        </row>
        <row r="1038">
          <cell r="B1038">
            <v>161</v>
          </cell>
          <cell r="C1038" t="str">
            <v>ｸﾗｯｼｬｰﾗﾝ基礎(RC-40)</v>
          </cell>
          <cell r="D1038" t="str">
            <v>t=10cm</v>
          </cell>
          <cell r="E1038" t="str">
            <v>㎡</v>
          </cell>
          <cell r="H1038">
            <v>868</v>
          </cell>
          <cell r="I1038" t="str">
            <v>県単</v>
          </cell>
        </row>
        <row r="1040">
          <cell r="B1040">
            <v>0</v>
          </cell>
          <cell r="C1040">
            <v>0</v>
          </cell>
          <cell r="D1040">
            <v>0</v>
          </cell>
          <cell r="E1040">
            <v>0</v>
          </cell>
          <cell r="H1040">
            <v>0</v>
          </cell>
          <cell r="I1040">
            <v>0</v>
          </cell>
        </row>
        <row r="1042">
          <cell r="B1042">
            <v>0</v>
          </cell>
          <cell r="C1042">
            <v>0</v>
          </cell>
          <cell r="D1042">
            <v>0</v>
          </cell>
          <cell r="E1042">
            <v>0</v>
          </cell>
          <cell r="H1042">
            <v>0</v>
          </cell>
          <cell r="I1042">
            <v>0</v>
          </cell>
        </row>
        <row r="1044">
          <cell r="B1044">
            <v>171</v>
          </cell>
          <cell r="C1044" t="str">
            <v>ｺﾝｸﾘｰﾄ(16-8-40)</v>
          </cell>
          <cell r="D1044" t="str">
            <v>小型構造物-Ⅱ</v>
          </cell>
          <cell r="E1044" t="str">
            <v>m3</v>
          </cell>
          <cell r="H1044">
            <v>5027</v>
          </cell>
          <cell r="I1044" t="str">
            <v>県単</v>
          </cell>
        </row>
        <row r="1046">
          <cell r="B1046">
            <v>193</v>
          </cell>
          <cell r="C1046" t="str">
            <v>型枠</v>
          </cell>
          <cell r="D1046" t="str">
            <v>小型構造物-Ⅱ</v>
          </cell>
          <cell r="E1046" t="str">
            <v>㎡</v>
          </cell>
          <cell r="H1046">
            <v>10432</v>
          </cell>
          <cell r="I1046" t="str">
            <v>県単</v>
          </cell>
        </row>
        <row r="1048">
          <cell r="B1048">
            <v>388</v>
          </cell>
          <cell r="C1048" t="str">
            <v>案内板C</v>
          </cell>
          <cell r="D1048" t="str">
            <v>材工共</v>
          </cell>
          <cell r="E1048" t="str">
            <v>基</v>
          </cell>
          <cell r="H1048">
            <v>278000</v>
          </cell>
          <cell r="I1048" t="str">
            <v>見積</v>
          </cell>
        </row>
        <row r="1050">
          <cell r="C1050">
            <v>0</v>
          </cell>
          <cell r="D1050">
            <v>0</v>
          </cell>
          <cell r="E1050">
            <v>0</v>
          </cell>
          <cell r="H1050">
            <v>0</v>
          </cell>
          <cell r="I1050">
            <v>0</v>
          </cell>
        </row>
        <row r="1052">
          <cell r="C1052">
            <v>0</v>
          </cell>
          <cell r="D1052">
            <v>0</v>
          </cell>
          <cell r="E1052">
            <v>0</v>
          </cell>
          <cell r="H1052">
            <v>0</v>
          </cell>
          <cell r="I1052">
            <v>0</v>
          </cell>
        </row>
        <row r="1054">
          <cell r="C1054">
            <v>0</v>
          </cell>
          <cell r="D1054">
            <v>0</v>
          </cell>
          <cell r="E1054">
            <v>0</v>
          </cell>
          <cell r="H1054">
            <v>0</v>
          </cell>
          <cell r="I1054">
            <v>0</v>
          </cell>
        </row>
        <row r="1056">
          <cell r="C1056">
            <v>0</v>
          </cell>
          <cell r="D1056">
            <v>0</v>
          </cell>
          <cell r="E1056">
            <v>0</v>
          </cell>
          <cell r="H1056">
            <v>0</v>
          </cell>
          <cell r="I1056">
            <v>0</v>
          </cell>
        </row>
        <row r="1058">
          <cell r="D1058">
            <v>0</v>
          </cell>
        </row>
        <row r="1060">
          <cell r="D1060">
            <v>0</v>
          </cell>
        </row>
        <row r="1062">
          <cell r="C1062" t="str">
            <v>合　　計</v>
          </cell>
          <cell r="D1062">
            <v>298493</v>
          </cell>
          <cell r="H1062">
            <v>298493</v>
          </cell>
        </row>
        <row r="1064">
          <cell r="C1064" t="str">
            <v>1基当たり</v>
          </cell>
          <cell r="D1064">
            <v>298493</v>
          </cell>
          <cell r="H1064">
            <v>298493</v>
          </cell>
        </row>
        <row r="1065">
          <cell r="C1065" t="str">
            <v>第　　号 単 価 表</v>
          </cell>
          <cell r="D1065" t="str">
            <v>手摺Ａ</v>
          </cell>
          <cell r="H1065" t="str">
            <v>数量</v>
          </cell>
          <cell r="I1065">
            <v>1</v>
          </cell>
        </row>
        <row r="1066">
          <cell r="B1066" t="str">
            <v>種　　　　　　別</v>
          </cell>
          <cell r="D1066" t="str">
            <v>細　　　　　別</v>
          </cell>
          <cell r="E1066" t="str">
            <v>単位</v>
          </cell>
          <cell r="H1066" t="str">
            <v>金　　額</v>
          </cell>
          <cell r="I1066" t="str">
            <v>摘　　　要</v>
          </cell>
        </row>
        <row r="1068">
          <cell r="B1068">
            <v>122</v>
          </cell>
          <cell r="C1068" t="str">
            <v>床堀</v>
          </cell>
          <cell r="D1068" t="str">
            <v>BH0.2</v>
          </cell>
          <cell r="E1068" t="str">
            <v>m3</v>
          </cell>
          <cell r="H1068">
            <v>11189</v>
          </cell>
          <cell r="I1068" t="str">
            <v>県単</v>
          </cell>
        </row>
        <row r="1070">
          <cell r="B1070">
            <v>124</v>
          </cell>
          <cell r="C1070" t="str">
            <v>埋戻Ｄ</v>
          </cell>
          <cell r="D1070">
            <v>0</v>
          </cell>
          <cell r="E1070" t="str">
            <v>m3</v>
          </cell>
          <cell r="H1070">
            <v>14332</v>
          </cell>
          <cell r="I1070" t="str">
            <v>県単</v>
          </cell>
        </row>
        <row r="1072">
          <cell r="C1072">
            <v>0</v>
          </cell>
          <cell r="D1072">
            <v>0</v>
          </cell>
          <cell r="E1072">
            <v>0</v>
          </cell>
          <cell r="H1072">
            <v>0</v>
          </cell>
          <cell r="I1072">
            <v>0</v>
          </cell>
        </row>
        <row r="1074">
          <cell r="C1074">
            <v>0</v>
          </cell>
          <cell r="D1074">
            <v>0</v>
          </cell>
          <cell r="E1074">
            <v>0</v>
          </cell>
          <cell r="H1074">
            <v>0</v>
          </cell>
          <cell r="I1074">
            <v>0</v>
          </cell>
        </row>
        <row r="1076">
          <cell r="B1076">
            <v>161</v>
          </cell>
          <cell r="C1076" t="str">
            <v>ｸﾗｯｼｬｰﾗﾝ基礎(RC-40)</v>
          </cell>
          <cell r="D1076" t="str">
            <v>t=10cm</v>
          </cell>
          <cell r="E1076" t="str">
            <v>㎡</v>
          </cell>
          <cell r="H1076">
            <v>4126</v>
          </cell>
          <cell r="I1076" t="str">
            <v>県単</v>
          </cell>
        </row>
        <row r="1078">
          <cell r="B1078">
            <v>0</v>
          </cell>
          <cell r="C1078">
            <v>0</v>
          </cell>
          <cell r="D1078">
            <v>0</v>
          </cell>
          <cell r="E1078">
            <v>0</v>
          </cell>
          <cell r="H1078">
            <v>0</v>
          </cell>
          <cell r="I1078">
            <v>0</v>
          </cell>
        </row>
        <row r="1080">
          <cell r="B1080">
            <v>0</v>
          </cell>
          <cell r="C1080">
            <v>0</v>
          </cell>
          <cell r="D1080">
            <v>0</v>
          </cell>
          <cell r="E1080">
            <v>0</v>
          </cell>
          <cell r="H1080">
            <v>0</v>
          </cell>
          <cell r="I1080">
            <v>0</v>
          </cell>
        </row>
        <row r="1082">
          <cell r="B1082">
            <v>171</v>
          </cell>
          <cell r="C1082" t="str">
            <v>ｺﾝｸﾘｰﾄ(16-8-40)</v>
          </cell>
          <cell r="D1082" t="str">
            <v>小型構造物-Ⅱ</v>
          </cell>
          <cell r="E1082" t="str">
            <v>m3</v>
          </cell>
          <cell r="H1082">
            <v>15082</v>
          </cell>
          <cell r="I1082" t="str">
            <v>県単</v>
          </cell>
        </row>
        <row r="1084">
          <cell r="B1084">
            <v>193</v>
          </cell>
          <cell r="C1084" t="str">
            <v>型枠</v>
          </cell>
          <cell r="D1084" t="str">
            <v>小型構造物-Ⅱ</v>
          </cell>
          <cell r="E1084" t="str">
            <v>㎡</v>
          </cell>
          <cell r="H1084">
            <v>43221</v>
          </cell>
          <cell r="I1084" t="str">
            <v>県単</v>
          </cell>
        </row>
        <row r="1086">
          <cell r="B1086">
            <v>374</v>
          </cell>
          <cell r="C1086" t="str">
            <v>手摺Ａ</v>
          </cell>
          <cell r="D1086" t="str">
            <v>18.7m</v>
          </cell>
          <cell r="E1086" t="str">
            <v>式</v>
          </cell>
          <cell r="H1086">
            <v>878900</v>
          </cell>
          <cell r="I1086" t="str">
            <v>見積</v>
          </cell>
        </row>
        <row r="1088">
          <cell r="B1088">
            <v>0</v>
          </cell>
          <cell r="C1088">
            <v>0</v>
          </cell>
          <cell r="D1088">
            <v>0</v>
          </cell>
          <cell r="E1088">
            <v>0</v>
          </cell>
          <cell r="H1088">
            <v>0</v>
          </cell>
          <cell r="I1088">
            <v>0</v>
          </cell>
        </row>
        <row r="1090">
          <cell r="B1090">
            <v>2</v>
          </cell>
          <cell r="C1090" t="str">
            <v>普通作業員</v>
          </cell>
          <cell r="D1090" t="str">
            <v>　</v>
          </cell>
          <cell r="E1090" t="str">
            <v>人</v>
          </cell>
          <cell r="H1090">
            <v>72000</v>
          </cell>
          <cell r="I1090" t="str">
            <v>県単</v>
          </cell>
        </row>
        <row r="1092">
          <cell r="C1092">
            <v>0</v>
          </cell>
          <cell r="D1092">
            <v>0</v>
          </cell>
          <cell r="E1092">
            <v>0</v>
          </cell>
          <cell r="H1092">
            <v>0</v>
          </cell>
          <cell r="I1092">
            <v>0</v>
          </cell>
        </row>
        <row r="1094">
          <cell r="C1094">
            <v>0</v>
          </cell>
          <cell r="D1094">
            <v>0</v>
          </cell>
          <cell r="E1094">
            <v>0</v>
          </cell>
          <cell r="H1094">
            <v>0</v>
          </cell>
          <cell r="I1094">
            <v>0</v>
          </cell>
        </row>
        <row r="1096">
          <cell r="D1096">
            <v>0</v>
          </cell>
        </row>
        <row r="1098">
          <cell r="D1098">
            <v>0</v>
          </cell>
        </row>
        <row r="1100">
          <cell r="C1100" t="str">
            <v>合　　計</v>
          </cell>
          <cell r="D1100">
            <v>1038850</v>
          </cell>
          <cell r="H1100">
            <v>1038850</v>
          </cell>
        </row>
        <row r="1102">
          <cell r="C1102" t="str">
            <v>1式当たり</v>
          </cell>
          <cell r="D1102">
            <v>1038850</v>
          </cell>
          <cell r="H1102">
            <v>1038850</v>
          </cell>
        </row>
        <row r="1103">
          <cell r="C1103" t="str">
            <v>第　　号 単 価 表</v>
          </cell>
          <cell r="D1103" t="str">
            <v>手摺Ｂ</v>
          </cell>
          <cell r="H1103" t="str">
            <v>数量</v>
          </cell>
          <cell r="I1103">
            <v>1</v>
          </cell>
        </row>
        <row r="1104">
          <cell r="B1104" t="str">
            <v>種　　　　　　別</v>
          </cell>
          <cell r="D1104" t="str">
            <v>細　　　　　別</v>
          </cell>
          <cell r="E1104" t="str">
            <v>単位</v>
          </cell>
          <cell r="H1104" t="str">
            <v>金　　額</v>
          </cell>
          <cell r="I1104" t="str">
            <v>摘　　　要</v>
          </cell>
        </row>
        <row r="1106">
          <cell r="B1106">
            <v>122</v>
          </cell>
          <cell r="C1106" t="str">
            <v>床堀</v>
          </cell>
          <cell r="D1106" t="str">
            <v>BH0.2</v>
          </cell>
          <cell r="E1106" t="str">
            <v>m3</v>
          </cell>
          <cell r="H1106">
            <v>9140</v>
          </cell>
          <cell r="I1106" t="str">
            <v>県単</v>
          </cell>
        </row>
        <row r="1108">
          <cell r="B1108">
            <v>124</v>
          </cell>
          <cell r="C1108" t="str">
            <v>埋戻Ｄ</v>
          </cell>
          <cell r="D1108">
            <v>0</v>
          </cell>
          <cell r="E1108" t="str">
            <v>m3</v>
          </cell>
          <cell r="H1108">
            <v>11830</v>
          </cell>
          <cell r="I1108" t="str">
            <v>県単</v>
          </cell>
        </row>
        <row r="1110">
          <cell r="C1110">
            <v>0</v>
          </cell>
          <cell r="D1110">
            <v>0</v>
          </cell>
          <cell r="E1110">
            <v>0</v>
          </cell>
          <cell r="H1110">
            <v>0</v>
          </cell>
          <cell r="I1110">
            <v>0</v>
          </cell>
        </row>
        <row r="1112">
          <cell r="C1112">
            <v>0</v>
          </cell>
          <cell r="D1112">
            <v>0</v>
          </cell>
          <cell r="E1112">
            <v>0</v>
          </cell>
          <cell r="H1112">
            <v>0</v>
          </cell>
          <cell r="I1112">
            <v>0</v>
          </cell>
        </row>
        <row r="1114">
          <cell r="B1114">
            <v>161</v>
          </cell>
          <cell r="C1114" t="str">
            <v>ｸﾗｯｼｬｰﾗﾝ基礎(RC-40)</v>
          </cell>
          <cell r="D1114" t="str">
            <v>t=10cm</v>
          </cell>
          <cell r="E1114" t="str">
            <v>㎡</v>
          </cell>
          <cell r="H1114">
            <v>3258</v>
          </cell>
          <cell r="I1114" t="str">
            <v>県単</v>
          </cell>
        </row>
        <row r="1116">
          <cell r="B1116">
            <v>0</v>
          </cell>
          <cell r="C1116">
            <v>0</v>
          </cell>
          <cell r="D1116">
            <v>0</v>
          </cell>
          <cell r="E1116">
            <v>0</v>
          </cell>
          <cell r="H1116">
            <v>0</v>
          </cell>
          <cell r="I1116">
            <v>0</v>
          </cell>
        </row>
        <row r="1118">
          <cell r="B1118">
            <v>0</v>
          </cell>
          <cell r="C1118">
            <v>0</v>
          </cell>
          <cell r="D1118">
            <v>0</v>
          </cell>
          <cell r="E1118">
            <v>0</v>
          </cell>
          <cell r="H1118">
            <v>0</v>
          </cell>
          <cell r="I1118">
            <v>0</v>
          </cell>
        </row>
        <row r="1120">
          <cell r="B1120">
            <v>171</v>
          </cell>
          <cell r="C1120" t="str">
            <v>ｺﾝｸﾘｰﾄ(16-8-40)</v>
          </cell>
          <cell r="D1120" t="str">
            <v>小型構造物-Ⅱ</v>
          </cell>
          <cell r="E1120" t="str">
            <v>m3</v>
          </cell>
          <cell r="H1120">
            <v>12569</v>
          </cell>
          <cell r="I1120" t="str">
            <v>県単</v>
          </cell>
        </row>
        <row r="1122">
          <cell r="B1122">
            <v>193</v>
          </cell>
          <cell r="C1122" t="str">
            <v>型枠</v>
          </cell>
          <cell r="D1122" t="str">
            <v>小型構造物-Ⅱ</v>
          </cell>
          <cell r="E1122" t="str">
            <v>㎡</v>
          </cell>
          <cell r="H1122">
            <v>34279</v>
          </cell>
          <cell r="I1122" t="str">
            <v>県単</v>
          </cell>
        </row>
        <row r="1124">
          <cell r="B1124">
            <v>375</v>
          </cell>
          <cell r="C1124" t="str">
            <v>手摺Ｂ</v>
          </cell>
          <cell r="D1124" t="str">
            <v>15.3m</v>
          </cell>
          <cell r="E1124" t="str">
            <v>式</v>
          </cell>
          <cell r="H1124">
            <v>719100</v>
          </cell>
          <cell r="I1124" t="str">
            <v>見積</v>
          </cell>
        </row>
        <row r="1126">
          <cell r="B1126">
            <v>0</v>
          </cell>
          <cell r="C1126">
            <v>0</v>
          </cell>
          <cell r="D1126">
            <v>0</v>
          </cell>
          <cell r="E1126">
            <v>0</v>
          </cell>
          <cell r="H1126">
            <v>0</v>
          </cell>
          <cell r="I1126">
            <v>0</v>
          </cell>
        </row>
        <row r="1128">
          <cell r="B1128">
            <v>2</v>
          </cell>
          <cell r="C1128" t="str">
            <v>普通作業員</v>
          </cell>
          <cell r="D1128" t="str">
            <v>　</v>
          </cell>
          <cell r="E1128" t="str">
            <v>人</v>
          </cell>
          <cell r="H1128">
            <v>56000</v>
          </cell>
          <cell r="I1128" t="str">
            <v>県単</v>
          </cell>
        </row>
        <row r="1130">
          <cell r="C1130">
            <v>0</v>
          </cell>
          <cell r="D1130">
            <v>0</v>
          </cell>
          <cell r="E1130">
            <v>0</v>
          </cell>
          <cell r="H1130">
            <v>0</v>
          </cell>
          <cell r="I1130">
            <v>0</v>
          </cell>
        </row>
        <row r="1132">
          <cell r="C1132">
            <v>0</v>
          </cell>
          <cell r="D1132">
            <v>0</v>
          </cell>
          <cell r="E1132">
            <v>0</v>
          </cell>
          <cell r="H1132">
            <v>0</v>
          </cell>
          <cell r="I1132">
            <v>0</v>
          </cell>
        </row>
        <row r="1134">
          <cell r="D1134">
            <v>0</v>
          </cell>
        </row>
        <row r="1136">
          <cell r="D1136">
            <v>0</v>
          </cell>
        </row>
        <row r="1138">
          <cell r="C1138" t="str">
            <v>合　　計</v>
          </cell>
          <cell r="D1138">
            <v>846176</v>
          </cell>
          <cell r="H1138">
            <v>846176</v>
          </cell>
        </row>
        <row r="1140">
          <cell r="C1140" t="str">
            <v>1式当たり</v>
          </cell>
          <cell r="D1140">
            <v>846176</v>
          </cell>
          <cell r="H1140">
            <v>846176</v>
          </cell>
        </row>
        <row r="1141">
          <cell r="C1141" t="str">
            <v>第　　号 単 価 表</v>
          </cell>
          <cell r="D1141" t="str">
            <v>手摺Ｃ</v>
          </cell>
          <cell r="H1141" t="str">
            <v>数量</v>
          </cell>
          <cell r="I1141">
            <v>1</v>
          </cell>
        </row>
        <row r="1142">
          <cell r="B1142" t="str">
            <v>種　　　　　　別</v>
          </cell>
          <cell r="D1142" t="str">
            <v>細　　　　　別</v>
          </cell>
          <cell r="E1142" t="str">
            <v>単位</v>
          </cell>
          <cell r="H1142" t="str">
            <v>金　　額</v>
          </cell>
          <cell r="I1142" t="str">
            <v>摘　　　要</v>
          </cell>
        </row>
        <row r="1144">
          <cell r="B1144">
            <v>122</v>
          </cell>
          <cell r="C1144" t="str">
            <v>床堀</v>
          </cell>
          <cell r="D1144" t="str">
            <v>BH0.2</v>
          </cell>
          <cell r="E1144" t="str">
            <v>m3</v>
          </cell>
          <cell r="H1144">
            <v>8668</v>
          </cell>
          <cell r="I1144" t="str">
            <v>県単</v>
          </cell>
        </row>
        <row r="1146">
          <cell r="B1146">
            <v>124</v>
          </cell>
          <cell r="C1146" t="str">
            <v>埋戻Ｄ</v>
          </cell>
          <cell r="D1146">
            <v>0</v>
          </cell>
          <cell r="E1146" t="str">
            <v>m3</v>
          </cell>
          <cell r="H1146">
            <v>11147</v>
          </cell>
          <cell r="I1146" t="str">
            <v>県単</v>
          </cell>
        </row>
        <row r="1148">
          <cell r="C1148">
            <v>0</v>
          </cell>
          <cell r="D1148">
            <v>0</v>
          </cell>
          <cell r="E1148">
            <v>0</v>
          </cell>
          <cell r="H1148">
            <v>0</v>
          </cell>
          <cell r="I1148">
            <v>0</v>
          </cell>
        </row>
        <row r="1150">
          <cell r="C1150">
            <v>0</v>
          </cell>
          <cell r="D1150">
            <v>0</v>
          </cell>
          <cell r="E1150">
            <v>0</v>
          </cell>
          <cell r="H1150">
            <v>0</v>
          </cell>
          <cell r="I1150">
            <v>0</v>
          </cell>
        </row>
        <row r="1152">
          <cell r="B1152">
            <v>161</v>
          </cell>
          <cell r="C1152" t="str">
            <v>ｸﾗｯｼｬｰﾗﾝ基礎(RC-40)</v>
          </cell>
          <cell r="D1152" t="str">
            <v>t=10cm</v>
          </cell>
          <cell r="E1152" t="str">
            <v>㎡</v>
          </cell>
          <cell r="H1152">
            <v>3258</v>
          </cell>
          <cell r="I1152" t="str">
            <v>県単</v>
          </cell>
        </row>
        <row r="1154">
          <cell r="B1154">
            <v>0</v>
          </cell>
          <cell r="C1154">
            <v>0</v>
          </cell>
          <cell r="D1154">
            <v>0</v>
          </cell>
          <cell r="E1154">
            <v>0</v>
          </cell>
          <cell r="H1154">
            <v>0</v>
          </cell>
          <cell r="I1154">
            <v>0</v>
          </cell>
        </row>
        <row r="1156">
          <cell r="B1156">
            <v>0</v>
          </cell>
          <cell r="C1156">
            <v>0</v>
          </cell>
          <cell r="D1156">
            <v>0</v>
          </cell>
          <cell r="E1156">
            <v>0</v>
          </cell>
          <cell r="H1156">
            <v>0</v>
          </cell>
          <cell r="I1156">
            <v>0</v>
          </cell>
        </row>
        <row r="1158">
          <cell r="B1158">
            <v>171</v>
          </cell>
          <cell r="C1158" t="str">
            <v>ｺﾝｸﾘｰﾄ(16-8-40)</v>
          </cell>
          <cell r="D1158" t="str">
            <v>小型構造物-Ⅱ</v>
          </cell>
          <cell r="E1158" t="str">
            <v>m3</v>
          </cell>
          <cell r="H1158">
            <v>12569</v>
          </cell>
          <cell r="I1158" t="str">
            <v>県単</v>
          </cell>
        </row>
        <row r="1160">
          <cell r="B1160">
            <v>193</v>
          </cell>
          <cell r="C1160" t="str">
            <v>型枠</v>
          </cell>
          <cell r="D1160" t="str">
            <v>小型構造物-Ⅱ</v>
          </cell>
          <cell r="E1160" t="str">
            <v>㎡</v>
          </cell>
          <cell r="H1160">
            <v>34279</v>
          </cell>
          <cell r="I1160" t="str">
            <v>県単</v>
          </cell>
        </row>
        <row r="1162">
          <cell r="B1162">
            <v>376</v>
          </cell>
          <cell r="C1162" t="str">
            <v>手摺Ｃ</v>
          </cell>
          <cell r="D1162" t="str">
            <v>15.4m</v>
          </cell>
          <cell r="E1162" t="str">
            <v>式</v>
          </cell>
          <cell r="H1162">
            <v>723800</v>
          </cell>
          <cell r="I1162" t="str">
            <v>見積</v>
          </cell>
        </row>
        <row r="1164">
          <cell r="B1164">
            <v>0</v>
          </cell>
          <cell r="C1164">
            <v>0</v>
          </cell>
          <cell r="D1164">
            <v>0</v>
          </cell>
          <cell r="E1164">
            <v>0</v>
          </cell>
          <cell r="H1164">
            <v>0</v>
          </cell>
          <cell r="I1164">
            <v>0</v>
          </cell>
        </row>
        <row r="1166">
          <cell r="B1166">
            <v>2</v>
          </cell>
          <cell r="C1166" t="str">
            <v>普通作業員</v>
          </cell>
          <cell r="D1166" t="str">
            <v>　</v>
          </cell>
          <cell r="E1166" t="str">
            <v>人</v>
          </cell>
          <cell r="H1166">
            <v>56000</v>
          </cell>
          <cell r="I1166" t="str">
            <v>県単</v>
          </cell>
        </row>
        <row r="1168">
          <cell r="C1168">
            <v>0</v>
          </cell>
          <cell r="D1168">
            <v>0</v>
          </cell>
          <cell r="E1168">
            <v>0</v>
          </cell>
          <cell r="H1168">
            <v>0</v>
          </cell>
          <cell r="I1168">
            <v>0</v>
          </cell>
        </row>
        <row r="1170">
          <cell r="C1170">
            <v>0</v>
          </cell>
          <cell r="D1170">
            <v>0</v>
          </cell>
          <cell r="E1170">
            <v>0</v>
          </cell>
          <cell r="H1170">
            <v>0</v>
          </cell>
          <cell r="I1170">
            <v>0</v>
          </cell>
        </row>
        <row r="1172">
          <cell r="D1172">
            <v>0</v>
          </cell>
        </row>
        <row r="1174">
          <cell r="D1174">
            <v>0</v>
          </cell>
        </row>
        <row r="1176">
          <cell r="C1176" t="str">
            <v>合　　計</v>
          </cell>
          <cell r="D1176">
            <v>849721</v>
          </cell>
          <cell r="H1176">
            <v>849721</v>
          </cell>
        </row>
        <row r="1178">
          <cell r="C1178" t="str">
            <v>1式当たり</v>
          </cell>
          <cell r="D1178">
            <v>849721</v>
          </cell>
          <cell r="H1178">
            <v>849721</v>
          </cell>
        </row>
        <row r="1179">
          <cell r="C1179" t="str">
            <v>第　　号 単 価 表</v>
          </cell>
          <cell r="D1179" t="str">
            <v>野外卓</v>
          </cell>
          <cell r="H1179" t="str">
            <v>数量</v>
          </cell>
          <cell r="I1179">
            <v>1</v>
          </cell>
        </row>
        <row r="1180">
          <cell r="B1180" t="str">
            <v>種　　　　　　別</v>
          </cell>
          <cell r="D1180" t="str">
            <v>細　　　　　別</v>
          </cell>
          <cell r="E1180" t="str">
            <v>単位</v>
          </cell>
          <cell r="H1180" t="str">
            <v>金　　額</v>
          </cell>
          <cell r="I1180" t="str">
            <v>摘　　　要</v>
          </cell>
        </row>
        <row r="1182">
          <cell r="B1182">
            <v>122</v>
          </cell>
          <cell r="C1182" t="str">
            <v>床堀</v>
          </cell>
          <cell r="D1182" t="str">
            <v>BH0.2</v>
          </cell>
          <cell r="E1182" t="str">
            <v>m3</v>
          </cell>
          <cell r="H1182">
            <v>472</v>
          </cell>
          <cell r="I1182" t="str">
            <v>県単</v>
          </cell>
        </row>
        <row r="1184">
          <cell r="B1184">
            <v>124</v>
          </cell>
          <cell r="C1184" t="str">
            <v>埋戻Ｄ</v>
          </cell>
          <cell r="D1184">
            <v>0</v>
          </cell>
          <cell r="E1184" t="str">
            <v>m3</v>
          </cell>
          <cell r="H1184">
            <v>637</v>
          </cell>
          <cell r="I1184" t="str">
            <v>県単</v>
          </cell>
        </row>
        <row r="1186">
          <cell r="C1186">
            <v>0</v>
          </cell>
          <cell r="D1186">
            <v>0</v>
          </cell>
          <cell r="E1186">
            <v>0</v>
          </cell>
          <cell r="H1186">
            <v>0</v>
          </cell>
          <cell r="I1186">
            <v>0</v>
          </cell>
        </row>
        <row r="1188">
          <cell r="C1188">
            <v>0</v>
          </cell>
          <cell r="D1188">
            <v>0</v>
          </cell>
          <cell r="E1188">
            <v>0</v>
          </cell>
          <cell r="H1188">
            <v>0</v>
          </cell>
          <cell r="I1188">
            <v>0</v>
          </cell>
        </row>
        <row r="1190">
          <cell r="B1190">
            <v>161</v>
          </cell>
          <cell r="C1190" t="str">
            <v>ｸﾗｯｼｬｰﾗﾝ基礎(RC-40)</v>
          </cell>
          <cell r="D1190" t="str">
            <v>t=10cm</v>
          </cell>
          <cell r="E1190" t="str">
            <v>㎡</v>
          </cell>
          <cell r="H1190">
            <v>217</v>
          </cell>
          <cell r="I1190" t="str">
            <v>県単</v>
          </cell>
        </row>
        <row r="1192">
          <cell r="B1192">
            <v>0</v>
          </cell>
          <cell r="C1192">
            <v>0</v>
          </cell>
          <cell r="D1192">
            <v>0</v>
          </cell>
          <cell r="E1192">
            <v>0</v>
          </cell>
          <cell r="H1192">
            <v>0</v>
          </cell>
          <cell r="I1192">
            <v>0</v>
          </cell>
        </row>
        <row r="1194">
          <cell r="B1194">
            <v>0</v>
          </cell>
          <cell r="C1194">
            <v>0</v>
          </cell>
          <cell r="D1194">
            <v>0</v>
          </cell>
          <cell r="E1194">
            <v>0</v>
          </cell>
          <cell r="H1194">
            <v>0</v>
          </cell>
          <cell r="I1194">
            <v>0</v>
          </cell>
        </row>
        <row r="1196">
          <cell r="B1196">
            <v>171</v>
          </cell>
          <cell r="C1196" t="str">
            <v>ｺﾝｸﾘｰﾄ(16-8-40)</v>
          </cell>
          <cell r="D1196" t="str">
            <v>小型構造物-Ⅱ</v>
          </cell>
          <cell r="E1196" t="str">
            <v>m3</v>
          </cell>
          <cell r="H1196">
            <v>1256</v>
          </cell>
          <cell r="I1196" t="str">
            <v>県単</v>
          </cell>
        </row>
        <row r="1198">
          <cell r="B1198">
            <v>193</v>
          </cell>
          <cell r="C1198" t="str">
            <v>型枠</v>
          </cell>
          <cell r="D1198" t="str">
            <v>小型構造物-Ⅱ</v>
          </cell>
          <cell r="E1198" t="str">
            <v>㎡</v>
          </cell>
          <cell r="H1198">
            <v>4471</v>
          </cell>
          <cell r="I1198" t="str">
            <v>県単</v>
          </cell>
        </row>
        <row r="1200">
          <cell r="B1200">
            <v>372</v>
          </cell>
          <cell r="C1200" t="str">
            <v>野外卓</v>
          </cell>
          <cell r="D1200" t="str">
            <v>80kg</v>
          </cell>
          <cell r="E1200" t="str">
            <v>基</v>
          </cell>
          <cell r="H1200">
            <v>250000</v>
          </cell>
          <cell r="I1200" t="str">
            <v>見積</v>
          </cell>
        </row>
        <row r="1202">
          <cell r="B1202">
            <v>1</v>
          </cell>
          <cell r="C1202" t="str">
            <v>特殊作業員</v>
          </cell>
          <cell r="D1202" t="str">
            <v>　</v>
          </cell>
          <cell r="E1202" t="str">
            <v>人</v>
          </cell>
          <cell r="H1202">
            <v>10120</v>
          </cell>
          <cell r="I1202" t="str">
            <v>県単</v>
          </cell>
        </row>
        <row r="1204">
          <cell r="B1204">
            <v>2</v>
          </cell>
          <cell r="C1204" t="str">
            <v>普通作業員</v>
          </cell>
          <cell r="D1204" t="str">
            <v>　</v>
          </cell>
          <cell r="E1204" t="str">
            <v>人</v>
          </cell>
          <cell r="H1204">
            <v>29440</v>
          </cell>
          <cell r="I1204" t="str">
            <v>県単</v>
          </cell>
        </row>
        <row r="1206">
          <cell r="C1206">
            <v>0</v>
          </cell>
          <cell r="D1206">
            <v>0</v>
          </cell>
          <cell r="E1206">
            <v>0</v>
          </cell>
          <cell r="H1206">
            <v>0</v>
          </cell>
          <cell r="I1206">
            <v>0</v>
          </cell>
        </row>
        <row r="1208">
          <cell r="C1208">
            <v>0</v>
          </cell>
          <cell r="D1208">
            <v>0</v>
          </cell>
          <cell r="E1208">
            <v>0</v>
          </cell>
          <cell r="H1208">
            <v>0</v>
          </cell>
          <cell r="I1208">
            <v>0</v>
          </cell>
        </row>
        <row r="1210">
          <cell r="D1210">
            <v>0</v>
          </cell>
        </row>
        <row r="1212">
          <cell r="D1212">
            <v>0</v>
          </cell>
        </row>
        <row r="1214">
          <cell r="C1214" t="str">
            <v>合　　計</v>
          </cell>
          <cell r="D1214">
            <v>296613</v>
          </cell>
          <cell r="H1214">
            <v>296613</v>
          </cell>
        </row>
        <row r="1216">
          <cell r="C1216" t="str">
            <v>1基当たり</v>
          </cell>
          <cell r="D1216">
            <v>296613</v>
          </cell>
          <cell r="H1216">
            <v>296613</v>
          </cell>
        </row>
        <row r="1217">
          <cell r="C1217" t="str">
            <v>第　　号 単 価 表</v>
          </cell>
          <cell r="D1217" t="str">
            <v>ベンチＢ</v>
          </cell>
          <cell r="H1217" t="str">
            <v>数量</v>
          </cell>
          <cell r="I1217">
            <v>1</v>
          </cell>
        </row>
        <row r="1218">
          <cell r="B1218" t="str">
            <v>種　　　　　　別</v>
          </cell>
          <cell r="D1218" t="str">
            <v>細　　　　　別</v>
          </cell>
          <cell r="E1218" t="str">
            <v>単位</v>
          </cell>
          <cell r="H1218" t="str">
            <v>金　　額</v>
          </cell>
          <cell r="I1218" t="str">
            <v>摘　　　要</v>
          </cell>
        </row>
        <row r="1220">
          <cell r="B1220">
            <v>122</v>
          </cell>
          <cell r="C1220" t="str">
            <v>床堀</v>
          </cell>
          <cell r="D1220" t="str">
            <v>BH0.2</v>
          </cell>
          <cell r="E1220" t="str">
            <v>m3</v>
          </cell>
          <cell r="H1220">
            <v>1576</v>
          </cell>
          <cell r="I1220" t="str">
            <v>県単</v>
          </cell>
        </row>
        <row r="1222">
          <cell r="B1222">
            <v>124</v>
          </cell>
          <cell r="C1222" t="str">
            <v>埋戻Ｄ</v>
          </cell>
          <cell r="D1222">
            <v>0</v>
          </cell>
          <cell r="E1222" t="str">
            <v>m3</v>
          </cell>
          <cell r="H1222">
            <v>2047</v>
          </cell>
          <cell r="I1222" t="str">
            <v>県単</v>
          </cell>
        </row>
        <row r="1224">
          <cell r="C1224">
            <v>0</v>
          </cell>
          <cell r="D1224">
            <v>0</v>
          </cell>
          <cell r="E1224">
            <v>0</v>
          </cell>
          <cell r="H1224">
            <v>0</v>
          </cell>
          <cell r="I1224">
            <v>0</v>
          </cell>
        </row>
        <row r="1226">
          <cell r="C1226">
            <v>0</v>
          </cell>
          <cell r="D1226">
            <v>0</v>
          </cell>
          <cell r="E1226">
            <v>0</v>
          </cell>
          <cell r="H1226">
            <v>0</v>
          </cell>
          <cell r="I1226">
            <v>0</v>
          </cell>
        </row>
        <row r="1228">
          <cell r="B1228">
            <v>161</v>
          </cell>
          <cell r="C1228" t="str">
            <v>ｸﾗｯｼｬｰﾗﾝ基礎(RC-40)</v>
          </cell>
          <cell r="D1228" t="str">
            <v>t=10cm</v>
          </cell>
          <cell r="E1228" t="str">
            <v>㎡</v>
          </cell>
          <cell r="H1228">
            <v>325</v>
          </cell>
          <cell r="I1228" t="str">
            <v>県単</v>
          </cell>
        </row>
        <row r="1230">
          <cell r="B1230">
            <v>0</v>
          </cell>
          <cell r="C1230">
            <v>0</v>
          </cell>
          <cell r="D1230">
            <v>0</v>
          </cell>
          <cell r="E1230">
            <v>0</v>
          </cell>
          <cell r="H1230">
            <v>0</v>
          </cell>
          <cell r="I1230">
            <v>0</v>
          </cell>
        </row>
        <row r="1232">
          <cell r="B1232">
            <v>0</v>
          </cell>
          <cell r="C1232">
            <v>0</v>
          </cell>
          <cell r="D1232">
            <v>0</v>
          </cell>
          <cell r="E1232">
            <v>0</v>
          </cell>
          <cell r="H1232">
            <v>0</v>
          </cell>
          <cell r="I1232">
            <v>0</v>
          </cell>
        </row>
        <row r="1234">
          <cell r="B1234">
            <v>171</v>
          </cell>
          <cell r="C1234" t="str">
            <v>ｺﾝｸﾘｰﾄ(16-8-40)</v>
          </cell>
          <cell r="D1234" t="str">
            <v>小型構造物-Ⅱ</v>
          </cell>
          <cell r="E1234" t="str">
            <v>m3</v>
          </cell>
          <cell r="H1234">
            <v>1256</v>
          </cell>
          <cell r="I1234" t="str">
            <v>県単</v>
          </cell>
        </row>
        <row r="1236">
          <cell r="B1236">
            <v>193</v>
          </cell>
          <cell r="C1236" t="str">
            <v>型枠</v>
          </cell>
          <cell r="D1236" t="str">
            <v>小型構造物-Ⅱ</v>
          </cell>
          <cell r="E1236" t="str">
            <v>㎡</v>
          </cell>
          <cell r="H1236">
            <v>5216</v>
          </cell>
          <cell r="I1236" t="str">
            <v>県単</v>
          </cell>
        </row>
        <row r="1238">
          <cell r="B1238">
            <v>371</v>
          </cell>
          <cell r="C1238" t="str">
            <v>ベンチＢ</v>
          </cell>
          <cell r="D1238" t="str">
            <v>45kg</v>
          </cell>
          <cell r="E1238" t="str">
            <v>基</v>
          </cell>
          <cell r="H1238">
            <v>132000</v>
          </cell>
          <cell r="I1238" t="str">
            <v>見積</v>
          </cell>
        </row>
        <row r="1240">
          <cell r="B1240">
            <v>1</v>
          </cell>
          <cell r="C1240" t="str">
            <v>特殊作業員</v>
          </cell>
          <cell r="D1240" t="str">
            <v>　</v>
          </cell>
          <cell r="E1240" t="str">
            <v>人</v>
          </cell>
          <cell r="H1240">
            <v>7040</v>
          </cell>
          <cell r="I1240" t="str">
            <v>県単</v>
          </cell>
        </row>
        <row r="1242">
          <cell r="B1242">
            <v>2</v>
          </cell>
          <cell r="C1242" t="str">
            <v>普通作業員</v>
          </cell>
          <cell r="D1242" t="str">
            <v>　</v>
          </cell>
          <cell r="E1242" t="str">
            <v>人</v>
          </cell>
          <cell r="H1242">
            <v>20480</v>
          </cell>
          <cell r="I1242" t="str">
            <v>県単</v>
          </cell>
        </row>
        <row r="1244">
          <cell r="C1244">
            <v>0</v>
          </cell>
          <cell r="D1244">
            <v>0</v>
          </cell>
          <cell r="E1244">
            <v>0</v>
          </cell>
          <cell r="H1244">
            <v>0</v>
          </cell>
          <cell r="I1244">
            <v>0</v>
          </cell>
        </row>
        <row r="1246">
          <cell r="C1246">
            <v>0</v>
          </cell>
          <cell r="D1246">
            <v>0</v>
          </cell>
          <cell r="E1246">
            <v>0</v>
          </cell>
          <cell r="H1246">
            <v>0</v>
          </cell>
          <cell r="I1246">
            <v>0</v>
          </cell>
        </row>
        <row r="1248">
          <cell r="D1248">
            <v>0</v>
          </cell>
        </row>
        <row r="1250">
          <cell r="D1250">
            <v>0</v>
          </cell>
        </row>
        <row r="1252">
          <cell r="C1252" t="str">
            <v>合　　計</v>
          </cell>
          <cell r="D1252">
            <v>169940</v>
          </cell>
          <cell r="H1252">
            <v>169940</v>
          </cell>
        </row>
        <row r="1254">
          <cell r="C1254" t="str">
            <v>1基当たり</v>
          </cell>
          <cell r="D1254">
            <v>169940</v>
          </cell>
          <cell r="H1254">
            <v>169940</v>
          </cell>
        </row>
        <row r="1255">
          <cell r="C1255" t="str">
            <v>第　　号 単 価 表</v>
          </cell>
          <cell r="D1255" t="str">
            <v>ベンチＡ</v>
          </cell>
          <cell r="H1255" t="str">
            <v>数量</v>
          </cell>
          <cell r="I1255">
            <v>1</v>
          </cell>
        </row>
        <row r="1256">
          <cell r="B1256" t="str">
            <v>種　　　　　　別</v>
          </cell>
          <cell r="D1256" t="str">
            <v>細　　　　　別</v>
          </cell>
          <cell r="E1256" t="str">
            <v>単位</v>
          </cell>
          <cell r="H1256" t="str">
            <v>金　　額</v>
          </cell>
          <cell r="I1256" t="str">
            <v>摘　　　要</v>
          </cell>
        </row>
        <row r="1258">
          <cell r="B1258">
            <v>122</v>
          </cell>
          <cell r="C1258" t="str">
            <v>床堀</v>
          </cell>
          <cell r="D1258" t="str">
            <v>BH0.2</v>
          </cell>
          <cell r="E1258" t="str">
            <v>m3</v>
          </cell>
          <cell r="H1258">
            <v>1418</v>
          </cell>
          <cell r="I1258" t="str">
            <v>県単</v>
          </cell>
        </row>
        <row r="1260">
          <cell r="B1260">
            <v>124</v>
          </cell>
          <cell r="C1260" t="str">
            <v>埋戻Ｄ</v>
          </cell>
          <cell r="D1260">
            <v>0</v>
          </cell>
          <cell r="E1260" t="str">
            <v>m3</v>
          </cell>
          <cell r="H1260">
            <v>1979</v>
          </cell>
          <cell r="I1260" t="str">
            <v>県単</v>
          </cell>
        </row>
        <row r="1262">
          <cell r="C1262">
            <v>0</v>
          </cell>
          <cell r="D1262">
            <v>0</v>
          </cell>
          <cell r="E1262">
            <v>0</v>
          </cell>
          <cell r="H1262">
            <v>0</v>
          </cell>
          <cell r="I1262">
            <v>0</v>
          </cell>
        </row>
        <row r="1264">
          <cell r="C1264">
            <v>0</v>
          </cell>
          <cell r="D1264">
            <v>0</v>
          </cell>
          <cell r="E1264">
            <v>0</v>
          </cell>
          <cell r="H1264">
            <v>0</v>
          </cell>
          <cell r="I1264">
            <v>0</v>
          </cell>
        </row>
        <row r="1266">
          <cell r="B1266">
            <v>161</v>
          </cell>
          <cell r="C1266" t="str">
            <v>ｸﾗｯｼｬｰﾗﾝ基礎(RC-40)</v>
          </cell>
          <cell r="D1266" t="str">
            <v>t=10cm</v>
          </cell>
          <cell r="E1266" t="str">
            <v>㎡</v>
          </cell>
          <cell r="H1266">
            <v>217</v>
          </cell>
          <cell r="I1266" t="str">
            <v>県単</v>
          </cell>
        </row>
        <row r="1268">
          <cell r="B1268">
            <v>0</v>
          </cell>
          <cell r="C1268">
            <v>0</v>
          </cell>
          <cell r="D1268">
            <v>0</v>
          </cell>
          <cell r="E1268">
            <v>0</v>
          </cell>
          <cell r="H1268">
            <v>0</v>
          </cell>
          <cell r="I1268">
            <v>0</v>
          </cell>
        </row>
        <row r="1270">
          <cell r="B1270">
            <v>0</v>
          </cell>
          <cell r="C1270">
            <v>0</v>
          </cell>
          <cell r="D1270">
            <v>0</v>
          </cell>
          <cell r="E1270">
            <v>0</v>
          </cell>
          <cell r="H1270">
            <v>0</v>
          </cell>
          <cell r="I1270">
            <v>0</v>
          </cell>
        </row>
        <row r="1272">
          <cell r="B1272">
            <v>171</v>
          </cell>
          <cell r="C1272" t="str">
            <v>ｺﾝｸﾘｰﾄ(16-8-40)</v>
          </cell>
          <cell r="D1272" t="str">
            <v>小型構造物-Ⅱ</v>
          </cell>
          <cell r="E1272" t="str">
            <v>m3</v>
          </cell>
          <cell r="H1272">
            <v>502</v>
          </cell>
          <cell r="I1272" t="str">
            <v>県単</v>
          </cell>
        </row>
        <row r="1274">
          <cell r="B1274">
            <v>193</v>
          </cell>
          <cell r="C1274" t="str">
            <v>型枠</v>
          </cell>
          <cell r="D1274" t="str">
            <v>小型構造物-Ⅱ</v>
          </cell>
          <cell r="E1274" t="str">
            <v>㎡</v>
          </cell>
          <cell r="H1274">
            <v>3726</v>
          </cell>
          <cell r="I1274" t="str">
            <v>県単</v>
          </cell>
        </row>
        <row r="1276">
          <cell r="B1276">
            <v>370</v>
          </cell>
          <cell r="C1276" t="str">
            <v>ベンチＡ</v>
          </cell>
          <cell r="D1276" t="str">
            <v>65kg</v>
          </cell>
          <cell r="E1276" t="str">
            <v>基</v>
          </cell>
          <cell r="H1276">
            <v>198000</v>
          </cell>
          <cell r="I1276" t="str">
            <v>見積</v>
          </cell>
        </row>
        <row r="1278">
          <cell r="B1278">
            <v>1</v>
          </cell>
          <cell r="C1278" t="str">
            <v>特殊作業員</v>
          </cell>
          <cell r="D1278" t="str">
            <v>　</v>
          </cell>
          <cell r="E1278" t="str">
            <v>人</v>
          </cell>
          <cell r="H1278">
            <v>10120</v>
          </cell>
          <cell r="I1278" t="str">
            <v>県単</v>
          </cell>
        </row>
        <row r="1280">
          <cell r="B1280">
            <v>2</v>
          </cell>
          <cell r="C1280" t="str">
            <v>普通作業員</v>
          </cell>
          <cell r="D1280" t="str">
            <v>　</v>
          </cell>
          <cell r="E1280" t="str">
            <v>人</v>
          </cell>
          <cell r="H1280">
            <v>29440</v>
          </cell>
          <cell r="I1280" t="str">
            <v>県単</v>
          </cell>
        </row>
        <row r="1282">
          <cell r="C1282">
            <v>0</v>
          </cell>
          <cell r="D1282">
            <v>0</v>
          </cell>
          <cell r="E1282">
            <v>0</v>
          </cell>
          <cell r="H1282">
            <v>0</v>
          </cell>
          <cell r="I1282">
            <v>0</v>
          </cell>
        </row>
        <row r="1284">
          <cell r="C1284">
            <v>0</v>
          </cell>
          <cell r="D1284">
            <v>0</v>
          </cell>
          <cell r="E1284">
            <v>0</v>
          </cell>
          <cell r="H1284">
            <v>0</v>
          </cell>
          <cell r="I1284">
            <v>0</v>
          </cell>
        </row>
        <row r="1286">
          <cell r="D1286">
            <v>0</v>
          </cell>
        </row>
        <row r="1288">
          <cell r="D1288">
            <v>0</v>
          </cell>
        </row>
        <row r="1290">
          <cell r="C1290" t="str">
            <v>合　　計</v>
          </cell>
          <cell r="D1290">
            <v>245402</v>
          </cell>
          <cell r="H1290">
            <v>245402</v>
          </cell>
        </row>
        <row r="1292">
          <cell r="C1292" t="str">
            <v>1基当たり</v>
          </cell>
          <cell r="D1292">
            <v>245402</v>
          </cell>
          <cell r="H1292">
            <v>245402</v>
          </cell>
        </row>
        <row r="1293">
          <cell r="C1293" t="str">
            <v>第　3　号 単 価 表</v>
          </cell>
          <cell r="D1293" t="str">
            <v>ガードパイプ撤去費</v>
          </cell>
          <cell r="H1293" t="str">
            <v>数量</v>
          </cell>
          <cell r="I1293">
            <v>100</v>
          </cell>
        </row>
        <row r="1294">
          <cell r="B1294" t="str">
            <v>種　　　　　　別</v>
          </cell>
          <cell r="D1294" t="str">
            <v>細　　　　　別</v>
          </cell>
          <cell r="E1294" t="str">
            <v>単位</v>
          </cell>
          <cell r="H1294" t="str">
            <v>金　　額</v>
          </cell>
          <cell r="I1294" t="str">
            <v>摘　　　要</v>
          </cell>
        </row>
        <row r="1295">
          <cell r="I1295" t="str">
            <v>６＊１００／２１</v>
          </cell>
        </row>
        <row r="1296">
          <cell r="B1296">
            <v>2</v>
          </cell>
          <cell r="C1296" t="str">
            <v>普通作業員</v>
          </cell>
          <cell r="D1296" t="str">
            <v>　</v>
          </cell>
          <cell r="E1296" t="str">
            <v>人</v>
          </cell>
          <cell r="H1296">
            <v>457600</v>
          </cell>
          <cell r="I1296" t="str">
            <v>県単</v>
          </cell>
        </row>
        <row r="1298">
          <cell r="C1298">
            <v>0</v>
          </cell>
          <cell r="D1298">
            <v>0</v>
          </cell>
          <cell r="E1298">
            <v>0</v>
          </cell>
          <cell r="H1298">
            <v>0</v>
          </cell>
          <cell r="I1298">
            <v>0</v>
          </cell>
        </row>
        <row r="1300">
          <cell r="C1300">
            <v>0</v>
          </cell>
          <cell r="D1300">
            <v>0</v>
          </cell>
          <cell r="E1300">
            <v>0</v>
          </cell>
          <cell r="H1300">
            <v>0</v>
          </cell>
          <cell r="I1300">
            <v>0</v>
          </cell>
        </row>
        <row r="1302">
          <cell r="C1302">
            <v>0</v>
          </cell>
          <cell r="D1302">
            <v>0</v>
          </cell>
          <cell r="E1302">
            <v>0</v>
          </cell>
          <cell r="H1302">
            <v>0</v>
          </cell>
          <cell r="I1302">
            <v>0</v>
          </cell>
        </row>
        <row r="1304">
          <cell r="C1304">
            <v>0</v>
          </cell>
          <cell r="D1304">
            <v>0</v>
          </cell>
          <cell r="E1304">
            <v>0</v>
          </cell>
          <cell r="H1304">
            <v>0</v>
          </cell>
          <cell r="I1304">
            <v>0</v>
          </cell>
        </row>
        <row r="1306">
          <cell r="B1306">
            <v>0</v>
          </cell>
          <cell r="C1306">
            <v>0</v>
          </cell>
          <cell r="D1306">
            <v>0</v>
          </cell>
          <cell r="E1306">
            <v>0</v>
          </cell>
          <cell r="H1306">
            <v>0</v>
          </cell>
          <cell r="I1306">
            <v>0</v>
          </cell>
        </row>
        <row r="1308">
          <cell r="B1308">
            <v>0</v>
          </cell>
          <cell r="C1308">
            <v>0</v>
          </cell>
          <cell r="D1308">
            <v>0</v>
          </cell>
          <cell r="E1308">
            <v>0</v>
          </cell>
          <cell r="H1308">
            <v>0</v>
          </cell>
          <cell r="I1308">
            <v>0</v>
          </cell>
        </row>
        <row r="1310">
          <cell r="C1310">
            <v>0</v>
          </cell>
          <cell r="D1310">
            <v>0</v>
          </cell>
          <cell r="E1310">
            <v>0</v>
          </cell>
          <cell r="H1310">
            <v>0</v>
          </cell>
          <cell r="I1310">
            <v>0</v>
          </cell>
        </row>
        <row r="1312">
          <cell r="C1312">
            <v>0</v>
          </cell>
          <cell r="D1312">
            <v>0</v>
          </cell>
          <cell r="E1312">
            <v>0</v>
          </cell>
          <cell r="H1312">
            <v>0</v>
          </cell>
          <cell r="I1312">
            <v>0</v>
          </cell>
        </row>
        <row r="1314">
          <cell r="C1314">
            <v>0</v>
          </cell>
          <cell r="D1314">
            <v>0</v>
          </cell>
          <cell r="E1314">
            <v>0</v>
          </cell>
          <cell r="H1314">
            <v>0</v>
          </cell>
          <cell r="I1314">
            <v>0</v>
          </cell>
        </row>
        <row r="1316">
          <cell r="C1316">
            <v>0</v>
          </cell>
          <cell r="D1316">
            <v>0</v>
          </cell>
          <cell r="E1316">
            <v>0</v>
          </cell>
          <cell r="H1316">
            <v>0</v>
          </cell>
          <cell r="I1316">
            <v>0</v>
          </cell>
        </row>
        <row r="1318">
          <cell r="C1318">
            <v>0</v>
          </cell>
          <cell r="D1318">
            <v>0</v>
          </cell>
          <cell r="E1318">
            <v>0</v>
          </cell>
          <cell r="H1318">
            <v>0</v>
          </cell>
          <cell r="I1318">
            <v>0</v>
          </cell>
        </row>
        <row r="1320">
          <cell r="C1320">
            <v>0</v>
          </cell>
          <cell r="D1320">
            <v>0</v>
          </cell>
          <cell r="E1320">
            <v>0</v>
          </cell>
          <cell r="H1320">
            <v>0</v>
          </cell>
          <cell r="I1320">
            <v>0</v>
          </cell>
        </row>
        <row r="1322">
          <cell r="C1322">
            <v>0</v>
          </cell>
          <cell r="D1322">
            <v>0</v>
          </cell>
          <cell r="E1322">
            <v>0</v>
          </cell>
          <cell r="H1322">
            <v>0</v>
          </cell>
          <cell r="I1322">
            <v>0</v>
          </cell>
        </row>
        <row r="1324">
          <cell r="D1324">
            <v>0</v>
          </cell>
        </row>
        <row r="1326">
          <cell r="D1326">
            <v>0</v>
          </cell>
        </row>
        <row r="1328">
          <cell r="C1328" t="str">
            <v>合　　計</v>
          </cell>
          <cell r="D1328">
            <v>457600</v>
          </cell>
          <cell r="H1328">
            <v>457600</v>
          </cell>
        </row>
        <row r="1330">
          <cell r="C1330" t="str">
            <v>1ｍ当たり</v>
          </cell>
          <cell r="D1330">
            <v>4576</v>
          </cell>
          <cell r="H1330">
            <v>4576</v>
          </cell>
        </row>
        <row r="1331">
          <cell r="C1331" t="str">
            <v>第　　号 単 価 表</v>
          </cell>
          <cell r="D1331" t="str">
            <v>切石積Ａ、Ｂ</v>
          </cell>
          <cell r="H1331" t="str">
            <v>数量</v>
          </cell>
          <cell r="I1331">
            <v>1</v>
          </cell>
        </row>
        <row r="1332">
          <cell r="B1332" t="str">
            <v>種　　　　　　別</v>
          </cell>
          <cell r="D1332" t="str">
            <v>細　　　　　別</v>
          </cell>
          <cell r="E1332" t="str">
            <v>単位</v>
          </cell>
          <cell r="H1332" t="str">
            <v>金　　額</v>
          </cell>
          <cell r="I1332" t="str">
            <v>摘　　　要</v>
          </cell>
        </row>
        <row r="1334">
          <cell r="B1334">
            <v>122</v>
          </cell>
          <cell r="C1334" t="str">
            <v>床堀</v>
          </cell>
          <cell r="D1334" t="str">
            <v>BH0.2</v>
          </cell>
          <cell r="E1334" t="str">
            <v>m3</v>
          </cell>
          <cell r="H1334">
            <v>9456</v>
          </cell>
          <cell r="I1334" t="str">
            <v>県単</v>
          </cell>
        </row>
        <row r="1336">
          <cell r="B1336">
            <v>124</v>
          </cell>
          <cell r="C1336" t="str">
            <v>埋戻Ｄ</v>
          </cell>
          <cell r="D1336">
            <v>0</v>
          </cell>
          <cell r="E1336" t="str">
            <v>m3</v>
          </cell>
          <cell r="H1336">
            <v>7735</v>
          </cell>
          <cell r="I1336" t="str">
            <v>県単</v>
          </cell>
        </row>
        <row r="1338">
          <cell r="C1338">
            <v>0</v>
          </cell>
          <cell r="D1338">
            <v>0</v>
          </cell>
          <cell r="E1338">
            <v>0</v>
          </cell>
          <cell r="H1338">
            <v>0</v>
          </cell>
          <cell r="I1338">
            <v>0</v>
          </cell>
        </row>
        <row r="1340">
          <cell r="C1340">
            <v>0</v>
          </cell>
          <cell r="D1340">
            <v>0</v>
          </cell>
          <cell r="E1340">
            <v>0</v>
          </cell>
          <cell r="H1340">
            <v>0</v>
          </cell>
          <cell r="I1340">
            <v>0</v>
          </cell>
        </row>
        <row r="1342">
          <cell r="B1342">
            <v>161</v>
          </cell>
          <cell r="C1342" t="str">
            <v>ｸﾗｯｼｬｰﾗﾝ基礎(RC-40)</v>
          </cell>
          <cell r="D1342" t="str">
            <v>t=10cm</v>
          </cell>
          <cell r="E1342" t="str">
            <v>㎡</v>
          </cell>
          <cell r="H1342">
            <v>9665</v>
          </cell>
          <cell r="I1342" t="str">
            <v>県単</v>
          </cell>
        </row>
        <row r="1344">
          <cell r="B1344">
            <v>167</v>
          </cell>
          <cell r="C1344" t="str">
            <v>ｺﾝｸﾘｰﾄ(16-8-40)</v>
          </cell>
          <cell r="D1344" t="str">
            <v>無筋構造物</v>
          </cell>
          <cell r="E1344" t="str">
            <v>m3</v>
          </cell>
          <cell r="H1344">
            <v>8267</v>
          </cell>
          <cell r="I1344" t="str">
            <v>県単</v>
          </cell>
        </row>
        <row r="1346">
          <cell r="B1346">
            <v>190</v>
          </cell>
          <cell r="C1346" t="str">
            <v>型枠</v>
          </cell>
          <cell r="D1346" t="str">
            <v>均し</v>
          </cell>
          <cell r="E1346" t="str">
            <v>㎡</v>
          </cell>
          <cell r="H1346">
            <v>4313</v>
          </cell>
          <cell r="I1346" t="str">
            <v>県単</v>
          </cell>
        </row>
        <row r="1348">
          <cell r="B1348">
            <v>168</v>
          </cell>
          <cell r="C1348" t="str">
            <v>ｺﾝｸﾘｰﾄ(21-8-40)</v>
          </cell>
          <cell r="D1348" t="str">
            <v>鉄筋構造物</v>
          </cell>
          <cell r="E1348" t="str">
            <v>m3</v>
          </cell>
          <cell r="H1348">
            <v>31298</v>
          </cell>
          <cell r="I1348" t="str">
            <v>県単</v>
          </cell>
        </row>
        <row r="1350">
          <cell r="B1350">
            <v>194</v>
          </cell>
          <cell r="C1350" t="str">
            <v>型枠</v>
          </cell>
          <cell r="D1350" t="str">
            <v>鉄筋構造物 4m未満</v>
          </cell>
          <cell r="E1350" t="str">
            <v>㎡</v>
          </cell>
          <cell r="H1350">
            <v>58752</v>
          </cell>
          <cell r="I1350" t="str">
            <v>県単</v>
          </cell>
        </row>
        <row r="1352">
          <cell r="B1352">
            <v>183</v>
          </cell>
          <cell r="C1352" t="str">
            <v>ﾓﾙﾀﾙ</v>
          </cell>
          <cell r="D1352" t="str">
            <v>1:3 空練</v>
          </cell>
          <cell r="E1352" t="str">
            <v>m3</v>
          </cell>
          <cell r="H1352">
            <v>805</v>
          </cell>
          <cell r="I1352" t="str">
            <v>県単</v>
          </cell>
        </row>
        <row r="1354">
          <cell r="B1354">
            <v>145</v>
          </cell>
          <cell r="C1354" t="str">
            <v>鉄筋</v>
          </cell>
          <cell r="D1354" t="str">
            <v>D13以下</v>
          </cell>
          <cell r="E1354" t="str">
            <v>ｔ</v>
          </cell>
          <cell r="H1354">
            <v>5600</v>
          </cell>
          <cell r="I1354" t="str">
            <v>県単</v>
          </cell>
        </row>
        <row r="1356">
          <cell r="C1356">
            <v>0</v>
          </cell>
          <cell r="D1356">
            <v>0</v>
          </cell>
          <cell r="E1356">
            <v>0</v>
          </cell>
          <cell r="H1356">
            <v>0</v>
          </cell>
          <cell r="I1356">
            <v>0</v>
          </cell>
        </row>
        <row r="1358">
          <cell r="B1358">
            <v>227</v>
          </cell>
          <cell r="C1358" t="str">
            <v>切石積Ａ，Ｂ</v>
          </cell>
          <cell r="D1358" t="str">
            <v>H1000　W250　Ｌ＝11m　設置費込</v>
          </cell>
          <cell r="E1358" t="str">
            <v>基</v>
          </cell>
          <cell r="H1358">
            <v>2450000</v>
          </cell>
          <cell r="I1358" t="str">
            <v>見積</v>
          </cell>
        </row>
        <row r="1360">
          <cell r="C1360">
            <v>0</v>
          </cell>
          <cell r="D1360">
            <v>0</v>
          </cell>
          <cell r="E1360">
            <v>0</v>
          </cell>
          <cell r="H1360">
            <v>0</v>
          </cell>
          <cell r="I1360">
            <v>0</v>
          </cell>
        </row>
        <row r="1362">
          <cell r="D1362">
            <v>0</v>
          </cell>
        </row>
        <row r="1364">
          <cell r="D1364">
            <v>0</v>
          </cell>
        </row>
        <row r="1366">
          <cell r="C1366" t="str">
            <v>合　　計</v>
          </cell>
          <cell r="D1366">
            <v>2585891</v>
          </cell>
          <cell r="H1366">
            <v>2585891</v>
          </cell>
        </row>
        <row r="1368">
          <cell r="C1368" t="str">
            <v>1基当たり</v>
          </cell>
          <cell r="D1368">
            <v>2585891</v>
          </cell>
          <cell r="H1368">
            <v>2585891</v>
          </cell>
        </row>
        <row r="1369">
          <cell r="C1369" t="str">
            <v>第　1　号 単 価 表</v>
          </cell>
          <cell r="D1369" t="str">
            <v>路盤取り壊し（バックホウ掘削積込）</v>
          </cell>
          <cell r="H1369" t="str">
            <v>数量</v>
          </cell>
          <cell r="I1369">
            <v>100</v>
          </cell>
        </row>
        <row r="1370">
          <cell r="B1370" t="str">
            <v>種　　　　　　別</v>
          </cell>
          <cell r="D1370" t="str">
            <v>細　　　　　別</v>
          </cell>
          <cell r="E1370" t="str">
            <v>単位</v>
          </cell>
          <cell r="H1370" t="str">
            <v>金　　額</v>
          </cell>
          <cell r="I1370" t="str">
            <v>摘　　　要</v>
          </cell>
        </row>
        <row r="1371">
          <cell r="I1371" t="str">
            <v>１００／２６０</v>
          </cell>
        </row>
        <row r="1372">
          <cell r="B1372">
            <v>27</v>
          </cell>
          <cell r="C1372" t="str">
            <v>ﾊﾞｯｸﾎｳ</v>
          </cell>
          <cell r="D1372" t="str">
            <v>油圧ｸﾛｰﾗ型0.6m3 排ｶﾞｽ対策型</v>
          </cell>
          <cell r="E1372" t="str">
            <v>日</v>
          </cell>
          <cell r="H1372">
            <v>20463</v>
          </cell>
          <cell r="I1372" t="str">
            <v>県単</v>
          </cell>
        </row>
        <row r="1374">
          <cell r="C1374">
            <v>0</v>
          </cell>
          <cell r="D1374">
            <v>0</v>
          </cell>
          <cell r="E1374">
            <v>0</v>
          </cell>
          <cell r="H1374">
            <v>0</v>
          </cell>
          <cell r="I1374">
            <v>0</v>
          </cell>
        </row>
        <row r="1376">
          <cell r="C1376">
            <v>0</v>
          </cell>
          <cell r="D1376">
            <v>0</v>
          </cell>
          <cell r="E1376">
            <v>0</v>
          </cell>
          <cell r="H1376">
            <v>0</v>
          </cell>
          <cell r="I1376">
            <v>0</v>
          </cell>
        </row>
        <row r="1378">
          <cell r="C1378">
            <v>0</v>
          </cell>
          <cell r="D1378">
            <v>0</v>
          </cell>
          <cell r="E1378">
            <v>0</v>
          </cell>
          <cell r="H1378">
            <v>0</v>
          </cell>
          <cell r="I1378">
            <v>0</v>
          </cell>
        </row>
        <row r="1380">
          <cell r="C1380">
            <v>0</v>
          </cell>
          <cell r="D1380">
            <v>0</v>
          </cell>
          <cell r="E1380">
            <v>0</v>
          </cell>
          <cell r="H1380">
            <v>0</v>
          </cell>
          <cell r="I1380">
            <v>0</v>
          </cell>
        </row>
        <row r="1382">
          <cell r="B1382">
            <v>0</v>
          </cell>
          <cell r="C1382">
            <v>0</v>
          </cell>
          <cell r="D1382">
            <v>0</v>
          </cell>
          <cell r="E1382">
            <v>0</v>
          </cell>
          <cell r="H1382">
            <v>0</v>
          </cell>
          <cell r="I1382">
            <v>0</v>
          </cell>
        </row>
        <row r="1384">
          <cell r="B1384">
            <v>0</v>
          </cell>
          <cell r="C1384">
            <v>0</v>
          </cell>
          <cell r="D1384">
            <v>0</v>
          </cell>
          <cell r="E1384">
            <v>0</v>
          </cell>
          <cell r="H1384">
            <v>0</v>
          </cell>
          <cell r="I1384">
            <v>0</v>
          </cell>
        </row>
        <row r="1386">
          <cell r="C1386">
            <v>0</v>
          </cell>
          <cell r="D1386">
            <v>0</v>
          </cell>
          <cell r="E1386">
            <v>0</v>
          </cell>
          <cell r="H1386">
            <v>0</v>
          </cell>
          <cell r="I1386">
            <v>0</v>
          </cell>
        </row>
        <row r="1388">
          <cell r="C1388">
            <v>0</v>
          </cell>
          <cell r="D1388">
            <v>0</v>
          </cell>
          <cell r="E1388">
            <v>0</v>
          </cell>
          <cell r="H1388">
            <v>0</v>
          </cell>
          <cell r="I1388">
            <v>0</v>
          </cell>
        </row>
        <row r="1390">
          <cell r="C1390">
            <v>0</v>
          </cell>
          <cell r="D1390">
            <v>0</v>
          </cell>
          <cell r="E1390">
            <v>0</v>
          </cell>
          <cell r="H1390">
            <v>0</v>
          </cell>
          <cell r="I1390">
            <v>0</v>
          </cell>
        </row>
        <row r="1392">
          <cell r="C1392">
            <v>0</v>
          </cell>
          <cell r="D1392">
            <v>0</v>
          </cell>
          <cell r="E1392">
            <v>0</v>
          </cell>
          <cell r="H1392">
            <v>0</v>
          </cell>
          <cell r="I1392">
            <v>0</v>
          </cell>
        </row>
        <row r="1394">
          <cell r="C1394">
            <v>0</v>
          </cell>
          <cell r="D1394">
            <v>0</v>
          </cell>
          <cell r="E1394">
            <v>0</v>
          </cell>
          <cell r="H1394">
            <v>0</v>
          </cell>
          <cell r="I1394">
            <v>0</v>
          </cell>
        </row>
        <row r="1396">
          <cell r="C1396">
            <v>0</v>
          </cell>
          <cell r="D1396">
            <v>0</v>
          </cell>
          <cell r="E1396">
            <v>0</v>
          </cell>
          <cell r="H1396">
            <v>0</v>
          </cell>
          <cell r="I1396">
            <v>0</v>
          </cell>
        </row>
        <row r="1398">
          <cell r="C1398">
            <v>0</v>
          </cell>
          <cell r="D1398">
            <v>0</v>
          </cell>
          <cell r="E1398">
            <v>0</v>
          </cell>
          <cell r="H1398">
            <v>0</v>
          </cell>
          <cell r="I1398">
            <v>0</v>
          </cell>
        </row>
        <row r="1400">
          <cell r="D1400">
            <v>0</v>
          </cell>
        </row>
        <row r="1402">
          <cell r="D1402">
            <v>0</v>
          </cell>
        </row>
        <row r="1404">
          <cell r="C1404" t="str">
            <v>合　　計</v>
          </cell>
          <cell r="D1404">
            <v>20463</v>
          </cell>
          <cell r="H1404">
            <v>20463</v>
          </cell>
        </row>
        <row r="1406">
          <cell r="C1406" t="str">
            <v>1ｍ当たり</v>
          </cell>
          <cell r="D1406">
            <v>204</v>
          </cell>
          <cell r="H1406">
            <v>204</v>
          </cell>
        </row>
        <row r="1407">
          <cell r="C1407" t="str">
            <v>第　2　号 単 価 表</v>
          </cell>
          <cell r="D1407" t="str">
            <v>殻運搬処理（ダンプ運転）</v>
          </cell>
          <cell r="H1407" t="str">
            <v>数量</v>
          </cell>
          <cell r="I1407">
            <v>100</v>
          </cell>
        </row>
        <row r="1408">
          <cell r="B1408" t="str">
            <v>種　　　　　　別</v>
          </cell>
          <cell r="D1408" t="str">
            <v>細　　　　　別</v>
          </cell>
          <cell r="E1408" t="str">
            <v>単位</v>
          </cell>
          <cell r="H1408" t="str">
            <v>金　　額</v>
          </cell>
          <cell r="I1408" t="str">
            <v>摘　　　要</v>
          </cell>
        </row>
        <row r="1409">
          <cell r="I1409" t="str">
            <v>DID5.5kmAS殻</v>
          </cell>
        </row>
        <row r="1410">
          <cell r="B1410">
            <v>49</v>
          </cell>
          <cell r="C1410" t="str">
            <v>ﾀﾞﾝﾌﾟﾄﾗｯｸ運転</v>
          </cell>
          <cell r="D1410" t="str">
            <v xml:space="preserve">10ｔ車 </v>
          </cell>
          <cell r="E1410" t="str">
            <v>日</v>
          </cell>
          <cell r="H1410">
            <v>113100</v>
          </cell>
          <cell r="I1410" t="str">
            <v>県単</v>
          </cell>
        </row>
        <row r="1412">
          <cell r="C1412">
            <v>0</v>
          </cell>
          <cell r="D1412">
            <v>0</v>
          </cell>
          <cell r="E1412">
            <v>0</v>
          </cell>
          <cell r="H1412">
            <v>0</v>
          </cell>
          <cell r="I1412">
            <v>0</v>
          </cell>
        </row>
        <row r="1414">
          <cell r="C1414">
            <v>0</v>
          </cell>
          <cell r="D1414">
            <v>0</v>
          </cell>
          <cell r="E1414">
            <v>0</v>
          </cell>
          <cell r="H1414">
            <v>0</v>
          </cell>
          <cell r="I1414">
            <v>0</v>
          </cell>
        </row>
        <row r="1416">
          <cell r="C1416">
            <v>0</v>
          </cell>
          <cell r="D1416">
            <v>0</v>
          </cell>
          <cell r="E1416">
            <v>0</v>
          </cell>
          <cell r="H1416">
            <v>0</v>
          </cell>
          <cell r="I1416">
            <v>0</v>
          </cell>
        </row>
        <row r="1418">
          <cell r="C1418">
            <v>0</v>
          </cell>
          <cell r="D1418">
            <v>0</v>
          </cell>
          <cell r="E1418">
            <v>0</v>
          </cell>
          <cell r="H1418">
            <v>0</v>
          </cell>
          <cell r="I1418">
            <v>0</v>
          </cell>
        </row>
        <row r="1420">
          <cell r="B1420">
            <v>0</v>
          </cell>
          <cell r="C1420">
            <v>0</v>
          </cell>
          <cell r="D1420">
            <v>0</v>
          </cell>
          <cell r="E1420">
            <v>0</v>
          </cell>
          <cell r="H1420">
            <v>0</v>
          </cell>
          <cell r="I1420">
            <v>0</v>
          </cell>
        </row>
        <row r="1422">
          <cell r="B1422">
            <v>0</v>
          </cell>
          <cell r="C1422">
            <v>0</v>
          </cell>
          <cell r="D1422">
            <v>0</v>
          </cell>
          <cell r="E1422">
            <v>0</v>
          </cell>
          <cell r="H1422">
            <v>0</v>
          </cell>
          <cell r="I1422">
            <v>0</v>
          </cell>
        </row>
        <row r="1424">
          <cell r="C1424">
            <v>0</v>
          </cell>
          <cell r="D1424">
            <v>0</v>
          </cell>
          <cell r="E1424">
            <v>0</v>
          </cell>
          <cell r="H1424">
            <v>0</v>
          </cell>
          <cell r="I1424">
            <v>0</v>
          </cell>
        </row>
        <row r="1426">
          <cell r="C1426">
            <v>0</v>
          </cell>
          <cell r="D1426">
            <v>0</v>
          </cell>
          <cell r="E1426">
            <v>0</v>
          </cell>
          <cell r="H1426">
            <v>0</v>
          </cell>
          <cell r="I1426">
            <v>0</v>
          </cell>
        </row>
        <row r="1428">
          <cell r="C1428">
            <v>0</v>
          </cell>
          <cell r="D1428">
            <v>0</v>
          </cell>
          <cell r="E1428">
            <v>0</v>
          </cell>
          <cell r="H1428">
            <v>0</v>
          </cell>
          <cell r="I1428">
            <v>0</v>
          </cell>
        </row>
        <row r="1430">
          <cell r="C1430">
            <v>0</v>
          </cell>
          <cell r="D1430">
            <v>0</v>
          </cell>
          <cell r="E1430">
            <v>0</v>
          </cell>
          <cell r="H1430">
            <v>0</v>
          </cell>
          <cell r="I1430">
            <v>0</v>
          </cell>
        </row>
        <row r="1432">
          <cell r="C1432">
            <v>0</v>
          </cell>
          <cell r="D1432">
            <v>0</v>
          </cell>
          <cell r="E1432">
            <v>0</v>
          </cell>
          <cell r="H1432">
            <v>0</v>
          </cell>
          <cell r="I1432">
            <v>0</v>
          </cell>
        </row>
        <row r="1434">
          <cell r="C1434">
            <v>0</v>
          </cell>
          <cell r="D1434">
            <v>0</v>
          </cell>
          <cell r="E1434">
            <v>0</v>
          </cell>
          <cell r="H1434">
            <v>0</v>
          </cell>
          <cell r="I1434">
            <v>0</v>
          </cell>
        </row>
        <row r="1436">
          <cell r="C1436">
            <v>0</v>
          </cell>
          <cell r="D1436">
            <v>0</v>
          </cell>
          <cell r="E1436">
            <v>0</v>
          </cell>
          <cell r="H1436">
            <v>0</v>
          </cell>
          <cell r="I1436">
            <v>0</v>
          </cell>
        </row>
        <row r="1438">
          <cell r="D1438">
            <v>0</v>
          </cell>
        </row>
        <row r="1440">
          <cell r="D1440">
            <v>0</v>
          </cell>
        </row>
        <row r="1442">
          <cell r="C1442" t="str">
            <v>合　　計</v>
          </cell>
          <cell r="D1442">
            <v>113100</v>
          </cell>
          <cell r="H1442">
            <v>113100</v>
          </cell>
        </row>
        <row r="1444">
          <cell r="C1444" t="str">
            <v>1ｍ当たり</v>
          </cell>
          <cell r="D1444">
            <v>1131</v>
          </cell>
          <cell r="H1444">
            <v>1131</v>
          </cell>
        </row>
        <row r="1445">
          <cell r="C1445" t="str">
            <v>第　4　号 単 価 表</v>
          </cell>
          <cell r="D1445" t="str">
            <v>既設水路復旧</v>
          </cell>
          <cell r="H1445" t="str">
            <v>数量</v>
          </cell>
          <cell r="I1445">
            <v>1</v>
          </cell>
        </row>
        <row r="1446">
          <cell r="B1446" t="str">
            <v>種　　　　　　別</v>
          </cell>
          <cell r="D1446" t="str">
            <v>細　　　　　別</v>
          </cell>
          <cell r="E1446" t="str">
            <v>単位</v>
          </cell>
          <cell r="H1446" t="str">
            <v>金　　額</v>
          </cell>
          <cell r="I1446" t="str">
            <v>摘　　　要</v>
          </cell>
        </row>
        <row r="1448">
          <cell r="B1448">
            <v>192</v>
          </cell>
          <cell r="C1448" t="str">
            <v>型枠</v>
          </cell>
          <cell r="D1448" t="str">
            <v>小型構造物-Ⅰ</v>
          </cell>
          <cell r="E1448" t="str">
            <v>㎡</v>
          </cell>
          <cell r="H1448">
            <v>17990</v>
          </cell>
          <cell r="I1448" t="str">
            <v>県単</v>
          </cell>
        </row>
        <row r="1450">
          <cell r="B1450">
            <v>170</v>
          </cell>
          <cell r="C1450" t="str">
            <v>ｺﾝｸﾘｰﾄ(18-8-40)</v>
          </cell>
          <cell r="D1450" t="str">
            <v>小型構造物-Ⅰ</v>
          </cell>
          <cell r="E1450" t="str">
            <v>m3</v>
          </cell>
          <cell r="H1450">
            <v>13574</v>
          </cell>
          <cell r="I1450" t="str">
            <v>県単</v>
          </cell>
        </row>
        <row r="1452">
          <cell r="B1452">
            <v>134</v>
          </cell>
          <cell r="C1452" t="str">
            <v>パイプサポート支保工</v>
          </cell>
          <cell r="D1452" t="str">
            <v>４ｔ/㎡以下</v>
          </cell>
          <cell r="E1452" t="str">
            <v>空ｍ3</v>
          </cell>
          <cell r="H1452">
            <v>1868</v>
          </cell>
          <cell r="I1452" t="str">
            <v>県単</v>
          </cell>
        </row>
        <row r="1454">
          <cell r="B1454">
            <v>145</v>
          </cell>
          <cell r="C1454" t="str">
            <v>鉄筋</v>
          </cell>
          <cell r="D1454" t="str">
            <v>D13以下</v>
          </cell>
          <cell r="E1454" t="str">
            <v>ｔ</v>
          </cell>
          <cell r="H1454">
            <v>1192</v>
          </cell>
          <cell r="I1454" t="str">
            <v>県単</v>
          </cell>
        </row>
        <row r="1456">
          <cell r="B1456">
            <v>146</v>
          </cell>
          <cell r="C1456" t="str">
            <v>鉄筋</v>
          </cell>
          <cell r="D1456" t="str">
            <v>D16以上</v>
          </cell>
          <cell r="E1456" t="str">
            <v>ｔ</v>
          </cell>
          <cell r="H1456">
            <v>1312</v>
          </cell>
          <cell r="I1456" t="str">
            <v>県単</v>
          </cell>
        </row>
        <row r="1458">
          <cell r="B1458">
            <v>157</v>
          </cell>
          <cell r="C1458" t="str">
            <v>目地材</v>
          </cell>
          <cell r="D1458" t="str">
            <v>ｴﾗｽﾀｲﾄt=2cm</v>
          </cell>
          <cell r="E1458" t="str">
            <v>㎡</v>
          </cell>
          <cell r="H1458">
            <v>1705</v>
          </cell>
          <cell r="I1458" t="str">
            <v>建設物価</v>
          </cell>
        </row>
        <row r="1460">
          <cell r="B1460">
            <v>0</v>
          </cell>
          <cell r="C1460">
            <v>0</v>
          </cell>
          <cell r="D1460">
            <v>0</v>
          </cell>
          <cell r="E1460">
            <v>0</v>
          </cell>
          <cell r="H1460">
            <v>0</v>
          </cell>
          <cell r="I1460">
            <v>0</v>
          </cell>
        </row>
        <row r="1461">
          <cell r="C1461" t="str">
            <v>側壁復旧</v>
          </cell>
        </row>
        <row r="1462">
          <cell r="B1462">
            <v>192</v>
          </cell>
          <cell r="C1462" t="str">
            <v>型枠</v>
          </cell>
          <cell r="D1462" t="str">
            <v>小型構造物-Ⅰ</v>
          </cell>
          <cell r="E1462" t="str">
            <v>㎡</v>
          </cell>
          <cell r="H1462">
            <v>10609</v>
          </cell>
          <cell r="I1462" t="str">
            <v>県単</v>
          </cell>
        </row>
        <row r="1464">
          <cell r="B1464">
            <v>170</v>
          </cell>
          <cell r="C1464" t="str">
            <v>ｺﾝｸﾘｰﾄ(18-8-40)</v>
          </cell>
          <cell r="D1464" t="str">
            <v>小型構造物-Ⅰ</v>
          </cell>
          <cell r="E1464" t="str">
            <v>m3</v>
          </cell>
          <cell r="H1464">
            <v>9301</v>
          </cell>
          <cell r="I1464" t="str">
            <v>県単</v>
          </cell>
        </row>
        <row r="1466">
          <cell r="C1466">
            <v>0</v>
          </cell>
          <cell r="D1466">
            <v>0</v>
          </cell>
          <cell r="E1466">
            <v>0</v>
          </cell>
          <cell r="H1466">
            <v>0</v>
          </cell>
          <cell r="I1466">
            <v>0</v>
          </cell>
        </row>
        <row r="1468">
          <cell r="C1468">
            <v>0</v>
          </cell>
          <cell r="D1468">
            <v>0</v>
          </cell>
          <cell r="E1468">
            <v>0</v>
          </cell>
          <cell r="H1468">
            <v>0</v>
          </cell>
          <cell r="I1468">
            <v>0</v>
          </cell>
        </row>
        <row r="1470">
          <cell r="C1470">
            <v>0</v>
          </cell>
          <cell r="D1470">
            <v>0</v>
          </cell>
          <cell r="E1470">
            <v>0</v>
          </cell>
          <cell r="H1470">
            <v>0</v>
          </cell>
          <cell r="I1470">
            <v>0</v>
          </cell>
        </row>
        <row r="1472">
          <cell r="C1472">
            <v>0</v>
          </cell>
          <cell r="D1472">
            <v>0</v>
          </cell>
          <cell r="E1472">
            <v>0</v>
          </cell>
          <cell r="H1472">
            <v>0</v>
          </cell>
          <cell r="I1472">
            <v>0</v>
          </cell>
        </row>
        <row r="1474">
          <cell r="C1474">
            <v>0</v>
          </cell>
          <cell r="D1474">
            <v>0</v>
          </cell>
          <cell r="E1474">
            <v>0</v>
          </cell>
          <cell r="H1474">
            <v>0</v>
          </cell>
          <cell r="I1474">
            <v>0</v>
          </cell>
        </row>
        <row r="1476">
          <cell r="D1476">
            <v>0</v>
          </cell>
        </row>
        <row r="1478">
          <cell r="D1478">
            <v>0</v>
          </cell>
        </row>
        <row r="1480">
          <cell r="C1480" t="str">
            <v>合　　計</v>
          </cell>
          <cell r="D1480">
            <v>57551</v>
          </cell>
          <cell r="H1480">
            <v>57551</v>
          </cell>
        </row>
        <row r="1482">
          <cell r="C1482" t="str">
            <v>1式当たり</v>
          </cell>
          <cell r="D1482">
            <v>57551</v>
          </cell>
          <cell r="H1482">
            <v>57551</v>
          </cell>
        </row>
        <row r="1483">
          <cell r="C1483" t="str">
            <v>第　　号 単 価 表</v>
          </cell>
          <cell r="D1483" t="str">
            <v>パイプサポート支保工</v>
          </cell>
          <cell r="H1483" t="str">
            <v>数量</v>
          </cell>
          <cell r="I1483">
            <v>100</v>
          </cell>
        </row>
        <row r="1484">
          <cell r="B1484" t="str">
            <v>種　　　　　　別</v>
          </cell>
          <cell r="D1484" t="str">
            <v>細　　　　　別</v>
          </cell>
          <cell r="E1484" t="str">
            <v>単位</v>
          </cell>
          <cell r="H1484" t="str">
            <v>金　　額</v>
          </cell>
          <cell r="I1484" t="str">
            <v>摘　　　要</v>
          </cell>
        </row>
        <row r="1485">
          <cell r="I1485" t="str">
            <v>DID5.5kmAS殻</v>
          </cell>
        </row>
        <row r="1486">
          <cell r="B1486">
            <v>22</v>
          </cell>
          <cell r="C1486" t="str">
            <v>土木一般世話役</v>
          </cell>
          <cell r="D1486" t="str">
            <v>　</v>
          </cell>
          <cell r="E1486" t="str">
            <v>人</v>
          </cell>
          <cell r="H1486">
            <v>69500</v>
          </cell>
          <cell r="I1486" t="str">
            <v>県単</v>
          </cell>
        </row>
        <row r="1488">
          <cell r="B1488">
            <v>16</v>
          </cell>
          <cell r="C1488" t="str">
            <v>型枠工</v>
          </cell>
          <cell r="D1488" t="str">
            <v>　</v>
          </cell>
          <cell r="E1488" t="str">
            <v>人</v>
          </cell>
          <cell r="H1488">
            <v>99600</v>
          </cell>
          <cell r="I1488" t="str">
            <v>県単</v>
          </cell>
        </row>
        <row r="1490">
          <cell r="B1490">
            <v>6</v>
          </cell>
          <cell r="C1490" t="str">
            <v>とび工</v>
          </cell>
          <cell r="D1490" t="str">
            <v>　</v>
          </cell>
          <cell r="E1490" t="str">
            <v>人</v>
          </cell>
          <cell r="H1490">
            <v>53940</v>
          </cell>
          <cell r="I1490" t="str">
            <v>県単</v>
          </cell>
        </row>
        <row r="1492">
          <cell r="B1492">
            <v>2</v>
          </cell>
          <cell r="C1492" t="str">
            <v>普通作業員</v>
          </cell>
          <cell r="D1492" t="str">
            <v>　</v>
          </cell>
          <cell r="E1492" t="str">
            <v>人</v>
          </cell>
          <cell r="H1492">
            <v>94400</v>
          </cell>
          <cell r="I1492" t="str">
            <v>県単</v>
          </cell>
        </row>
        <row r="1494">
          <cell r="C1494" t="str">
            <v>諸雑費</v>
          </cell>
          <cell r="D1494">
            <v>0</v>
          </cell>
          <cell r="E1494" t="str">
            <v>式</v>
          </cell>
          <cell r="H1494">
            <v>28569</v>
          </cell>
          <cell r="I1494" t="str">
            <v>労務費の</v>
          </cell>
        </row>
        <row r="1496">
          <cell r="B1496">
            <v>0</v>
          </cell>
          <cell r="C1496">
            <v>0</v>
          </cell>
          <cell r="D1496">
            <v>0</v>
          </cell>
          <cell r="E1496">
            <v>0</v>
          </cell>
          <cell r="H1496">
            <v>0</v>
          </cell>
          <cell r="I1496">
            <v>0</v>
          </cell>
        </row>
        <row r="1498">
          <cell r="B1498">
            <v>0</v>
          </cell>
          <cell r="C1498">
            <v>0</v>
          </cell>
          <cell r="D1498">
            <v>0</v>
          </cell>
          <cell r="E1498">
            <v>0</v>
          </cell>
          <cell r="H1498">
            <v>0</v>
          </cell>
          <cell r="I1498">
            <v>0</v>
          </cell>
        </row>
        <row r="1500">
          <cell r="C1500">
            <v>0</v>
          </cell>
          <cell r="D1500">
            <v>0</v>
          </cell>
          <cell r="E1500">
            <v>0</v>
          </cell>
          <cell r="H1500">
            <v>0</v>
          </cell>
          <cell r="I1500">
            <v>0</v>
          </cell>
        </row>
        <row r="1502">
          <cell r="C1502">
            <v>0</v>
          </cell>
          <cell r="D1502">
            <v>0</v>
          </cell>
          <cell r="E1502">
            <v>0</v>
          </cell>
          <cell r="H1502">
            <v>0</v>
          </cell>
          <cell r="I1502">
            <v>0</v>
          </cell>
        </row>
        <row r="1504">
          <cell r="C1504">
            <v>0</v>
          </cell>
          <cell r="D1504">
            <v>0</v>
          </cell>
          <cell r="E1504">
            <v>0</v>
          </cell>
          <cell r="H1504">
            <v>0</v>
          </cell>
          <cell r="I1504">
            <v>0</v>
          </cell>
        </row>
        <row r="1506">
          <cell r="C1506">
            <v>0</v>
          </cell>
          <cell r="D1506">
            <v>0</v>
          </cell>
          <cell r="E1506">
            <v>0</v>
          </cell>
          <cell r="H1506">
            <v>0</v>
          </cell>
          <cell r="I1506">
            <v>0</v>
          </cell>
        </row>
        <row r="1508">
          <cell r="C1508">
            <v>0</v>
          </cell>
          <cell r="D1508">
            <v>0</v>
          </cell>
          <cell r="E1508">
            <v>0</v>
          </cell>
          <cell r="H1508">
            <v>0</v>
          </cell>
          <cell r="I1508">
            <v>0</v>
          </cell>
        </row>
        <row r="1510">
          <cell r="C1510">
            <v>0</v>
          </cell>
          <cell r="D1510">
            <v>0</v>
          </cell>
          <cell r="E1510">
            <v>0</v>
          </cell>
          <cell r="H1510">
            <v>0</v>
          </cell>
          <cell r="I1510">
            <v>0</v>
          </cell>
        </row>
        <row r="1512">
          <cell r="C1512">
            <v>0</v>
          </cell>
          <cell r="D1512">
            <v>0</v>
          </cell>
          <cell r="E1512">
            <v>0</v>
          </cell>
          <cell r="H1512">
            <v>0</v>
          </cell>
          <cell r="I1512">
            <v>0</v>
          </cell>
        </row>
        <row r="1514">
          <cell r="D1514">
            <v>0</v>
          </cell>
        </row>
        <row r="1516">
          <cell r="D1516">
            <v>0</v>
          </cell>
        </row>
        <row r="1518">
          <cell r="C1518" t="str">
            <v>合　　計</v>
          </cell>
          <cell r="D1518">
            <v>346009</v>
          </cell>
          <cell r="H1518">
            <v>346009</v>
          </cell>
        </row>
        <row r="1520">
          <cell r="C1520" t="str">
            <v>1空ｍ3当たり</v>
          </cell>
          <cell r="D1520">
            <v>3460</v>
          </cell>
          <cell r="H1520">
            <v>3460</v>
          </cell>
        </row>
        <row r="1521">
          <cell r="C1521" t="str">
            <v>第　5-1　号 単 価 表</v>
          </cell>
          <cell r="D1521" t="str">
            <v>路床工（A）</v>
          </cell>
          <cell r="H1521" t="str">
            <v>数量</v>
          </cell>
          <cell r="I1521">
            <v>100</v>
          </cell>
        </row>
        <row r="1522">
          <cell r="B1522" t="str">
            <v>種　　　　　　別</v>
          </cell>
          <cell r="D1522" t="str">
            <v>細　　　　　別</v>
          </cell>
          <cell r="E1522" t="str">
            <v>単位</v>
          </cell>
          <cell r="H1522" t="str">
            <v>金　　額</v>
          </cell>
          <cell r="I1522" t="str">
            <v>摘　　　要</v>
          </cell>
        </row>
        <row r="1524">
          <cell r="B1524">
            <v>34</v>
          </cell>
          <cell r="C1524" t="str">
            <v>ﾀﾝﾊﾟ</v>
          </cell>
          <cell r="D1524" t="str">
            <v>60～100kg 路床路盤</v>
          </cell>
          <cell r="E1524" t="str">
            <v>日</v>
          </cell>
          <cell r="H1524">
            <v>18598</v>
          </cell>
          <cell r="I1524" t="str">
            <v>県単</v>
          </cell>
        </row>
        <row r="1526">
          <cell r="B1526">
            <v>2</v>
          </cell>
          <cell r="C1526" t="str">
            <v>普通作業員</v>
          </cell>
          <cell r="D1526" t="str">
            <v>　</v>
          </cell>
          <cell r="E1526" t="str">
            <v>人</v>
          </cell>
          <cell r="H1526">
            <v>45600</v>
          </cell>
          <cell r="I1526" t="str">
            <v>県単</v>
          </cell>
        </row>
        <row r="1528">
          <cell r="C1528" t="str">
            <v>諸雑費</v>
          </cell>
          <cell r="D1528">
            <v>0</v>
          </cell>
          <cell r="E1528" t="str">
            <v>式</v>
          </cell>
          <cell r="H1528">
            <v>0</v>
          </cell>
          <cell r="I1528">
            <v>0</v>
          </cell>
        </row>
        <row r="1530">
          <cell r="C1530">
            <v>0</v>
          </cell>
          <cell r="D1530">
            <v>0</v>
          </cell>
          <cell r="E1530">
            <v>0</v>
          </cell>
          <cell r="H1530">
            <v>0</v>
          </cell>
          <cell r="I1530">
            <v>0</v>
          </cell>
        </row>
        <row r="1532">
          <cell r="C1532">
            <v>0</v>
          </cell>
          <cell r="D1532">
            <v>0</v>
          </cell>
          <cell r="E1532">
            <v>0</v>
          </cell>
          <cell r="H1532">
            <v>0</v>
          </cell>
          <cell r="I1532">
            <v>0</v>
          </cell>
        </row>
        <row r="1534">
          <cell r="B1534">
            <v>0</v>
          </cell>
          <cell r="C1534">
            <v>0</v>
          </cell>
          <cell r="D1534">
            <v>0</v>
          </cell>
          <cell r="E1534">
            <v>0</v>
          </cell>
          <cell r="H1534">
            <v>0</v>
          </cell>
          <cell r="I1534">
            <v>0</v>
          </cell>
        </row>
        <row r="1536">
          <cell r="B1536">
            <v>0</v>
          </cell>
          <cell r="C1536">
            <v>0</v>
          </cell>
          <cell r="D1536">
            <v>0</v>
          </cell>
          <cell r="E1536">
            <v>0</v>
          </cell>
          <cell r="H1536">
            <v>0</v>
          </cell>
          <cell r="I1536">
            <v>0</v>
          </cell>
        </row>
        <row r="1538">
          <cell r="C1538">
            <v>0</v>
          </cell>
          <cell r="D1538">
            <v>0</v>
          </cell>
          <cell r="E1538">
            <v>0</v>
          </cell>
          <cell r="H1538">
            <v>0</v>
          </cell>
          <cell r="I1538">
            <v>0</v>
          </cell>
        </row>
        <row r="1540">
          <cell r="C1540">
            <v>0</v>
          </cell>
          <cell r="D1540">
            <v>0</v>
          </cell>
          <cell r="E1540">
            <v>0</v>
          </cell>
          <cell r="H1540">
            <v>0</v>
          </cell>
          <cell r="I1540">
            <v>0</v>
          </cell>
        </row>
        <row r="1542">
          <cell r="C1542">
            <v>0</v>
          </cell>
          <cell r="D1542">
            <v>0</v>
          </cell>
          <cell r="E1542">
            <v>0</v>
          </cell>
          <cell r="H1542">
            <v>0</v>
          </cell>
          <cell r="I1542">
            <v>0</v>
          </cell>
        </row>
        <row r="1544">
          <cell r="C1544">
            <v>0</v>
          </cell>
          <cell r="D1544">
            <v>0</v>
          </cell>
          <cell r="E1544">
            <v>0</v>
          </cell>
          <cell r="H1544">
            <v>0</v>
          </cell>
          <cell r="I1544">
            <v>0</v>
          </cell>
        </row>
        <row r="1546">
          <cell r="C1546">
            <v>0</v>
          </cell>
          <cell r="D1546">
            <v>0</v>
          </cell>
          <cell r="E1546">
            <v>0</v>
          </cell>
          <cell r="H1546">
            <v>0</v>
          </cell>
          <cell r="I1546">
            <v>0</v>
          </cell>
        </row>
        <row r="1548">
          <cell r="C1548">
            <v>0</v>
          </cell>
          <cell r="D1548">
            <v>0</v>
          </cell>
          <cell r="E1548">
            <v>0</v>
          </cell>
          <cell r="H1548">
            <v>0</v>
          </cell>
          <cell r="I1548">
            <v>0</v>
          </cell>
        </row>
        <row r="1550">
          <cell r="C1550">
            <v>0</v>
          </cell>
          <cell r="D1550">
            <v>0</v>
          </cell>
          <cell r="E1550">
            <v>0</v>
          </cell>
          <cell r="H1550">
            <v>0</v>
          </cell>
          <cell r="I1550">
            <v>0</v>
          </cell>
        </row>
        <row r="1552">
          <cell r="D1552">
            <v>0</v>
          </cell>
        </row>
        <row r="1554">
          <cell r="D1554">
            <v>0</v>
          </cell>
        </row>
        <row r="1556">
          <cell r="C1556" t="str">
            <v>合　　計</v>
          </cell>
          <cell r="D1556">
            <v>64198</v>
          </cell>
          <cell r="H1556">
            <v>64198</v>
          </cell>
        </row>
        <row r="1558">
          <cell r="C1558" t="str">
            <v>1ｍ当たり</v>
          </cell>
          <cell r="D1558">
            <v>641</v>
          </cell>
          <cell r="H1558">
            <v>641</v>
          </cell>
        </row>
        <row r="1559">
          <cell r="C1559" t="str">
            <v>第　5　号 単 価 表</v>
          </cell>
          <cell r="D1559" t="str">
            <v>ｱｽﾌｧﾙﾄ舗装Ａ</v>
          </cell>
          <cell r="H1559" t="str">
            <v>数量</v>
          </cell>
          <cell r="I1559">
            <v>100</v>
          </cell>
        </row>
        <row r="1560">
          <cell r="B1560" t="str">
            <v>種　　　　　　別</v>
          </cell>
          <cell r="D1560" t="str">
            <v>細　　　　　別</v>
          </cell>
          <cell r="E1560" t="str">
            <v>単位</v>
          </cell>
          <cell r="H1560" t="str">
            <v>金　　額</v>
          </cell>
          <cell r="I1560" t="str">
            <v>摘　　　要</v>
          </cell>
        </row>
        <row r="1562">
          <cell r="B1562">
            <v>199</v>
          </cell>
          <cell r="C1562" t="str">
            <v>路床工(A)</v>
          </cell>
          <cell r="D1562">
            <v>0</v>
          </cell>
          <cell r="E1562" t="str">
            <v>㎡</v>
          </cell>
          <cell r="H1562">
            <v>67800</v>
          </cell>
          <cell r="I1562" t="str">
            <v>第　5-1　号 単 価 表</v>
          </cell>
        </row>
        <row r="1564">
          <cell r="B1564">
            <v>187</v>
          </cell>
          <cell r="C1564" t="str">
            <v>ｸﾗｯｼｬｰﾗﾝ路盤(ＲC-30)人力</v>
          </cell>
          <cell r="D1564" t="str">
            <v>100　b＜1.6m　</v>
          </cell>
          <cell r="E1564" t="str">
            <v>㎡</v>
          </cell>
          <cell r="H1564">
            <v>65900</v>
          </cell>
          <cell r="I1564" t="str">
            <v>県単</v>
          </cell>
        </row>
        <row r="1566">
          <cell r="B1566">
            <v>189</v>
          </cell>
          <cell r="C1566" t="str">
            <v>流調砕石路盤（M-30）人力</v>
          </cell>
          <cell r="D1566" t="str">
            <v>100　b＜1.6m　</v>
          </cell>
          <cell r="E1566" t="str">
            <v>㎡</v>
          </cell>
          <cell r="H1566">
            <v>65900</v>
          </cell>
          <cell r="I1566" t="str">
            <v>県単</v>
          </cell>
        </row>
        <row r="1568">
          <cell r="B1568">
            <v>207</v>
          </cell>
          <cell r="C1568" t="str">
            <v>粗粒度ｱｽﾌｧﾙﾄ基層工（人力）</v>
          </cell>
          <cell r="D1568" t="str">
            <v>t=5cm　'b&lt;1.6m　</v>
          </cell>
          <cell r="E1568" t="str">
            <v>㎡</v>
          </cell>
          <cell r="H1568">
            <v>157600</v>
          </cell>
          <cell r="I1568" t="str">
            <v>県単</v>
          </cell>
        </row>
        <row r="1570">
          <cell r="B1570">
            <v>208</v>
          </cell>
          <cell r="C1570" t="str">
            <v>ｱｽﾌｧﾙﾄ表層工（機械）</v>
          </cell>
          <cell r="D1570" t="str">
            <v>t=5cm　'b&lt;1.6m　</v>
          </cell>
          <cell r="E1570" t="str">
            <v>㎡</v>
          </cell>
          <cell r="H1570">
            <v>144100</v>
          </cell>
          <cell r="I1570" t="str">
            <v>県単</v>
          </cell>
        </row>
        <row r="1572">
          <cell r="B1572">
            <v>0</v>
          </cell>
          <cell r="C1572">
            <v>0</v>
          </cell>
          <cell r="D1572">
            <v>0</v>
          </cell>
          <cell r="E1572">
            <v>0</v>
          </cell>
          <cell r="H1572">
            <v>0</v>
          </cell>
          <cell r="I1572">
            <v>0</v>
          </cell>
        </row>
        <row r="1574">
          <cell r="B1574">
            <v>0</v>
          </cell>
          <cell r="C1574">
            <v>0</v>
          </cell>
          <cell r="D1574">
            <v>0</v>
          </cell>
          <cell r="E1574">
            <v>0</v>
          </cell>
          <cell r="H1574">
            <v>0</v>
          </cell>
          <cell r="I1574">
            <v>0</v>
          </cell>
        </row>
        <row r="1576">
          <cell r="C1576">
            <v>0</v>
          </cell>
          <cell r="D1576">
            <v>0</v>
          </cell>
          <cell r="E1576">
            <v>0</v>
          </cell>
          <cell r="H1576">
            <v>0</v>
          </cell>
          <cell r="I1576">
            <v>0</v>
          </cell>
        </row>
        <row r="1578">
          <cell r="C1578">
            <v>0</v>
          </cell>
          <cell r="D1578">
            <v>0</v>
          </cell>
          <cell r="E1578">
            <v>0</v>
          </cell>
          <cell r="H1578">
            <v>0</v>
          </cell>
          <cell r="I1578">
            <v>0</v>
          </cell>
        </row>
        <row r="1580">
          <cell r="C1580">
            <v>0</v>
          </cell>
          <cell r="D1580">
            <v>0</v>
          </cell>
          <cell r="E1580">
            <v>0</v>
          </cell>
          <cell r="H1580">
            <v>0</v>
          </cell>
          <cell r="I1580">
            <v>0</v>
          </cell>
        </row>
        <row r="1582">
          <cell r="C1582">
            <v>0</v>
          </cell>
          <cell r="D1582">
            <v>0</v>
          </cell>
          <cell r="E1582">
            <v>0</v>
          </cell>
          <cell r="H1582">
            <v>0</v>
          </cell>
          <cell r="I1582">
            <v>0</v>
          </cell>
        </row>
        <row r="1584">
          <cell r="C1584">
            <v>0</v>
          </cell>
          <cell r="D1584">
            <v>0</v>
          </cell>
          <cell r="E1584">
            <v>0</v>
          </cell>
          <cell r="H1584">
            <v>0</v>
          </cell>
          <cell r="I1584">
            <v>0</v>
          </cell>
        </row>
        <row r="1586">
          <cell r="C1586">
            <v>0</v>
          </cell>
          <cell r="D1586">
            <v>0</v>
          </cell>
          <cell r="E1586">
            <v>0</v>
          </cell>
          <cell r="H1586">
            <v>0</v>
          </cell>
          <cell r="I1586">
            <v>0</v>
          </cell>
        </row>
        <row r="1588">
          <cell r="C1588">
            <v>0</v>
          </cell>
          <cell r="D1588">
            <v>0</v>
          </cell>
          <cell r="E1588">
            <v>0</v>
          </cell>
          <cell r="H1588">
            <v>0</v>
          </cell>
          <cell r="I1588">
            <v>0</v>
          </cell>
        </row>
        <row r="1590">
          <cell r="D1590">
            <v>0</v>
          </cell>
        </row>
        <row r="1592">
          <cell r="D1592">
            <v>0</v>
          </cell>
        </row>
        <row r="1594">
          <cell r="C1594" t="str">
            <v>合　　計</v>
          </cell>
          <cell r="D1594">
            <v>501300</v>
          </cell>
          <cell r="H1594">
            <v>501300</v>
          </cell>
        </row>
        <row r="1596">
          <cell r="C1596" t="str">
            <v>1㎡当たり</v>
          </cell>
          <cell r="D1596">
            <v>5013</v>
          </cell>
          <cell r="H1596">
            <v>5013</v>
          </cell>
        </row>
        <row r="1597">
          <cell r="C1597" t="str">
            <v>第　6　号 単 価 表</v>
          </cell>
          <cell r="D1597" t="str">
            <v>ｱｽﾌｧﾙﾄ舗装Ｂ</v>
          </cell>
          <cell r="H1597" t="str">
            <v>数量</v>
          </cell>
          <cell r="I1597">
            <v>100</v>
          </cell>
        </row>
        <row r="1598">
          <cell r="B1598" t="str">
            <v>種　　　　　　別</v>
          </cell>
          <cell r="D1598" t="str">
            <v>細　　　　　別</v>
          </cell>
          <cell r="E1598" t="str">
            <v>単位</v>
          </cell>
          <cell r="H1598" t="str">
            <v>金　　額</v>
          </cell>
          <cell r="I1598" t="str">
            <v>摘　　　要</v>
          </cell>
        </row>
        <row r="1600">
          <cell r="B1600">
            <v>199</v>
          </cell>
          <cell r="C1600" t="str">
            <v>路床工(A)</v>
          </cell>
          <cell r="D1600">
            <v>0</v>
          </cell>
          <cell r="E1600" t="str">
            <v>㎡</v>
          </cell>
          <cell r="H1600">
            <v>67800</v>
          </cell>
          <cell r="I1600" t="str">
            <v>第　5-1　号 単 価 表</v>
          </cell>
        </row>
        <row r="1602">
          <cell r="B1602">
            <v>187</v>
          </cell>
          <cell r="C1602" t="str">
            <v>ｸﾗｯｼｬｰﾗﾝ路盤(ＲC-30)人力</v>
          </cell>
          <cell r="D1602" t="str">
            <v>100　b＜1.6m　</v>
          </cell>
          <cell r="E1602" t="str">
            <v>㎡</v>
          </cell>
          <cell r="H1602">
            <v>65900</v>
          </cell>
          <cell r="I1602" t="str">
            <v>県単</v>
          </cell>
        </row>
        <row r="1604">
          <cell r="B1604">
            <v>211</v>
          </cell>
          <cell r="C1604" t="str">
            <v>ｱｽﾌｧﾙﾄ表層工（人力）</v>
          </cell>
          <cell r="D1604" t="str">
            <v>t=3cm　</v>
          </cell>
          <cell r="E1604" t="str">
            <v>㎡</v>
          </cell>
          <cell r="H1604">
            <v>157600</v>
          </cell>
          <cell r="I1604" t="str">
            <v>県単</v>
          </cell>
        </row>
        <row r="1606">
          <cell r="C1606">
            <v>0</v>
          </cell>
          <cell r="D1606">
            <v>0</v>
          </cell>
          <cell r="E1606">
            <v>0</v>
          </cell>
          <cell r="H1606">
            <v>0</v>
          </cell>
          <cell r="I1606">
            <v>0</v>
          </cell>
        </row>
        <row r="1608">
          <cell r="C1608">
            <v>0</v>
          </cell>
          <cell r="D1608">
            <v>0</v>
          </cell>
          <cell r="E1608">
            <v>0</v>
          </cell>
          <cell r="H1608">
            <v>0</v>
          </cell>
          <cell r="I1608">
            <v>0</v>
          </cell>
        </row>
        <row r="1610">
          <cell r="B1610">
            <v>0</v>
          </cell>
          <cell r="C1610">
            <v>0</v>
          </cell>
          <cell r="D1610">
            <v>0</v>
          </cell>
          <cell r="E1610">
            <v>0</v>
          </cell>
          <cell r="H1610">
            <v>0</v>
          </cell>
          <cell r="I1610">
            <v>0</v>
          </cell>
        </row>
        <row r="1612">
          <cell r="B1612">
            <v>0</v>
          </cell>
          <cell r="C1612">
            <v>0</v>
          </cell>
          <cell r="D1612">
            <v>0</v>
          </cell>
          <cell r="E1612">
            <v>0</v>
          </cell>
          <cell r="H1612">
            <v>0</v>
          </cell>
          <cell r="I1612">
            <v>0</v>
          </cell>
        </row>
        <row r="1614">
          <cell r="C1614">
            <v>0</v>
          </cell>
          <cell r="D1614">
            <v>0</v>
          </cell>
          <cell r="E1614">
            <v>0</v>
          </cell>
          <cell r="H1614">
            <v>0</v>
          </cell>
          <cell r="I1614">
            <v>0</v>
          </cell>
        </row>
        <row r="1616">
          <cell r="C1616">
            <v>0</v>
          </cell>
          <cell r="D1616">
            <v>0</v>
          </cell>
          <cell r="E1616">
            <v>0</v>
          </cell>
          <cell r="H1616">
            <v>0</v>
          </cell>
          <cell r="I1616">
            <v>0</v>
          </cell>
        </row>
        <row r="1618">
          <cell r="C1618">
            <v>0</v>
          </cell>
          <cell r="D1618">
            <v>0</v>
          </cell>
          <cell r="E1618">
            <v>0</v>
          </cell>
          <cell r="H1618">
            <v>0</v>
          </cell>
          <cell r="I1618">
            <v>0</v>
          </cell>
        </row>
        <row r="1620">
          <cell r="C1620">
            <v>0</v>
          </cell>
          <cell r="D1620">
            <v>0</v>
          </cell>
          <cell r="E1620">
            <v>0</v>
          </cell>
          <cell r="H1620">
            <v>0</v>
          </cell>
          <cell r="I1620">
            <v>0</v>
          </cell>
        </row>
        <row r="1622">
          <cell r="C1622">
            <v>0</v>
          </cell>
          <cell r="D1622">
            <v>0</v>
          </cell>
          <cell r="E1622">
            <v>0</v>
          </cell>
          <cell r="H1622">
            <v>0</v>
          </cell>
          <cell r="I1622">
            <v>0</v>
          </cell>
        </row>
        <row r="1624">
          <cell r="C1624">
            <v>0</v>
          </cell>
          <cell r="D1624">
            <v>0</v>
          </cell>
          <cell r="E1624">
            <v>0</v>
          </cell>
          <cell r="H1624">
            <v>0</v>
          </cell>
          <cell r="I1624">
            <v>0</v>
          </cell>
        </row>
        <row r="1626">
          <cell r="C1626">
            <v>0</v>
          </cell>
          <cell r="D1626">
            <v>0</v>
          </cell>
          <cell r="E1626">
            <v>0</v>
          </cell>
          <cell r="H1626">
            <v>0</v>
          </cell>
          <cell r="I1626">
            <v>0</v>
          </cell>
        </row>
        <row r="1628">
          <cell r="D1628">
            <v>0</v>
          </cell>
        </row>
        <row r="1630">
          <cell r="D1630">
            <v>0</v>
          </cell>
        </row>
        <row r="1632">
          <cell r="C1632" t="str">
            <v>合　　計</v>
          </cell>
          <cell r="D1632">
            <v>291300</v>
          </cell>
          <cell r="H1632">
            <v>291300</v>
          </cell>
        </row>
        <row r="1634">
          <cell r="C1634" t="str">
            <v>1㎡当たり</v>
          </cell>
          <cell r="D1634">
            <v>2913</v>
          </cell>
          <cell r="H1634">
            <v>2913</v>
          </cell>
        </row>
        <row r="1635">
          <cell r="C1635" t="str">
            <v>第　7　号 単 価 表</v>
          </cell>
          <cell r="D1635" t="str">
            <v>コンクリート縁石A</v>
          </cell>
          <cell r="H1635" t="str">
            <v>数量</v>
          </cell>
          <cell r="I1635">
            <v>10</v>
          </cell>
        </row>
        <row r="1636">
          <cell r="B1636" t="str">
            <v>種　　　　　　別</v>
          </cell>
          <cell r="D1636" t="str">
            <v>細　　　　　別</v>
          </cell>
          <cell r="E1636" t="str">
            <v>単位</v>
          </cell>
          <cell r="H1636" t="str">
            <v>金　　額</v>
          </cell>
          <cell r="I1636" t="str">
            <v>摘　　　要</v>
          </cell>
        </row>
        <row r="1638">
          <cell r="B1638">
            <v>161</v>
          </cell>
          <cell r="C1638" t="str">
            <v>ｸﾗｯｼｬｰﾗﾝ基礎(RC-40)</v>
          </cell>
          <cell r="D1638" t="str">
            <v>t=10cm</v>
          </cell>
          <cell r="E1638" t="str">
            <v>㎡</v>
          </cell>
          <cell r="H1638">
            <v>2823</v>
          </cell>
          <cell r="I1638" t="str">
            <v>県単</v>
          </cell>
        </row>
        <row r="1640">
          <cell r="B1640">
            <v>183</v>
          </cell>
          <cell r="C1640" t="str">
            <v>ﾓﾙﾀﾙ</v>
          </cell>
          <cell r="D1640" t="str">
            <v>1:3 空練</v>
          </cell>
          <cell r="E1640" t="str">
            <v>m3</v>
          </cell>
          <cell r="H1640">
            <v>563</v>
          </cell>
          <cell r="I1640" t="str">
            <v>県単</v>
          </cell>
        </row>
        <row r="1642">
          <cell r="B1642">
            <v>346</v>
          </cell>
          <cell r="C1642" t="str">
            <v>歩車道境界縁石B種</v>
          </cell>
          <cell r="D1642" t="str">
            <v>180/210X300X600 66kg</v>
          </cell>
          <cell r="E1642" t="str">
            <v>個</v>
          </cell>
          <cell r="H1642">
            <v>21450</v>
          </cell>
          <cell r="I1642" t="str">
            <v>県単</v>
          </cell>
        </row>
        <row r="1644">
          <cell r="C1644">
            <v>0</v>
          </cell>
          <cell r="D1644">
            <v>0</v>
          </cell>
          <cell r="E1644">
            <v>0</v>
          </cell>
          <cell r="H1644">
            <v>0</v>
          </cell>
          <cell r="I1644">
            <v>0</v>
          </cell>
        </row>
        <row r="1646">
          <cell r="B1646">
            <v>22</v>
          </cell>
          <cell r="C1646" t="str">
            <v>土木一般世話役</v>
          </cell>
          <cell r="D1646" t="str">
            <v>　</v>
          </cell>
          <cell r="E1646" t="str">
            <v>人</v>
          </cell>
          <cell r="H1646">
            <v>5560</v>
          </cell>
          <cell r="I1646" t="str">
            <v>県単</v>
          </cell>
        </row>
        <row r="1648">
          <cell r="B1648">
            <v>8</v>
          </cell>
          <cell r="C1648" t="str">
            <v>ブロック工</v>
          </cell>
          <cell r="D1648" t="str">
            <v>　</v>
          </cell>
          <cell r="E1648" t="str">
            <v>人</v>
          </cell>
          <cell r="H1648">
            <v>5660</v>
          </cell>
          <cell r="I1648" t="str">
            <v>県単</v>
          </cell>
        </row>
        <row r="1650">
          <cell r="B1650">
            <v>2</v>
          </cell>
          <cell r="C1650" t="str">
            <v>普通作業員</v>
          </cell>
          <cell r="D1650" t="str">
            <v>　</v>
          </cell>
          <cell r="E1650" t="str">
            <v>人</v>
          </cell>
          <cell r="H1650">
            <v>9600</v>
          </cell>
          <cell r="I1650" t="str">
            <v>県単</v>
          </cell>
        </row>
        <row r="1652">
          <cell r="C1652">
            <v>0</v>
          </cell>
          <cell r="D1652">
            <v>0</v>
          </cell>
          <cell r="E1652">
            <v>0</v>
          </cell>
          <cell r="I1652">
            <v>0</v>
          </cell>
        </row>
        <row r="1654">
          <cell r="C1654" t="str">
            <v>諸雑費</v>
          </cell>
          <cell r="D1654">
            <v>0</v>
          </cell>
          <cell r="E1654" t="str">
            <v>式</v>
          </cell>
          <cell r="H1654">
            <v>14</v>
          </cell>
          <cell r="I1654">
            <v>0</v>
          </cell>
        </row>
        <row r="1656">
          <cell r="C1656">
            <v>0</v>
          </cell>
          <cell r="D1656">
            <v>0</v>
          </cell>
          <cell r="E1656">
            <v>0</v>
          </cell>
          <cell r="H1656">
            <v>0</v>
          </cell>
          <cell r="I1656">
            <v>0</v>
          </cell>
        </row>
        <row r="1658">
          <cell r="C1658">
            <v>0</v>
          </cell>
          <cell r="D1658">
            <v>0</v>
          </cell>
          <cell r="E1658">
            <v>0</v>
          </cell>
          <cell r="H1658">
            <v>0</v>
          </cell>
          <cell r="I1658">
            <v>0</v>
          </cell>
        </row>
        <row r="1660">
          <cell r="C1660">
            <v>0</v>
          </cell>
          <cell r="D1660">
            <v>0</v>
          </cell>
          <cell r="E1660">
            <v>0</v>
          </cell>
          <cell r="H1660">
            <v>0</v>
          </cell>
          <cell r="I1660">
            <v>0</v>
          </cell>
        </row>
        <row r="1662">
          <cell r="C1662">
            <v>0</v>
          </cell>
          <cell r="D1662">
            <v>0</v>
          </cell>
          <cell r="E1662">
            <v>0</v>
          </cell>
          <cell r="H1662">
            <v>0</v>
          </cell>
          <cell r="I1662">
            <v>0</v>
          </cell>
        </row>
        <row r="1664">
          <cell r="C1664">
            <v>0</v>
          </cell>
          <cell r="D1664">
            <v>0</v>
          </cell>
          <cell r="E1664">
            <v>0</v>
          </cell>
          <cell r="H1664">
            <v>0</v>
          </cell>
          <cell r="I1664">
            <v>0</v>
          </cell>
        </row>
        <row r="1666">
          <cell r="D1666">
            <v>0</v>
          </cell>
        </row>
        <row r="1668">
          <cell r="D1668">
            <v>0</v>
          </cell>
        </row>
        <row r="1670">
          <cell r="C1670" t="str">
            <v>合　　計</v>
          </cell>
          <cell r="D1670">
            <v>45670</v>
          </cell>
          <cell r="H1670">
            <v>45670</v>
          </cell>
        </row>
        <row r="1672">
          <cell r="C1672" t="str">
            <v>1ｍ当たり</v>
          </cell>
          <cell r="D1672">
            <v>4567</v>
          </cell>
          <cell r="H1672">
            <v>4567</v>
          </cell>
        </row>
        <row r="1673">
          <cell r="C1673" t="str">
            <v>第　8　号 単 価 表</v>
          </cell>
          <cell r="D1673" t="str">
            <v>コンクリート縁石B</v>
          </cell>
          <cell r="H1673" t="str">
            <v>数量</v>
          </cell>
          <cell r="I1673">
            <v>10</v>
          </cell>
        </row>
        <row r="1674">
          <cell r="B1674" t="str">
            <v>種　　　　　　別</v>
          </cell>
          <cell r="D1674" t="str">
            <v>細　　　　　別</v>
          </cell>
          <cell r="E1674" t="str">
            <v>単位</v>
          </cell>
          <cell r="H1674" t="str">
            <v>金　　額</v>
          </cell>
          <cell r="I1674" t="str">
            <v>摘　　　要</v>
          </cell>
        </row>
        <row r="1676">
          <cell r="B1676">
            <v>161</v>
          </cell>
          <cell r="C1676" t="str">
            <v>ｸﾗｯｼｬｰﾗﾝ基礎(RC-40)</v>
          </cell>
          <cell r="D1676" t="str">
            <v>t=10cm</v>
          </cell>
          <cell r="E1676" t="str">
            <v>㎡</v>
          </cell>
          <cell r="H1676">
            <v>2769</v>
          </cell>
          <cell r="I1676" t="str">
            <v>県単</v>
          </cell>
        </row>
        <row r="1678">
          <cell r="B1678">
            <v>183</v>
          </cell>
          <cell r="C1678" t="str">
            <v>ﾓﾙﾀﾙ</v>
          </cell>
          <cell r="D1678" t="str">
            <v>1:3 空練</v>
          </cell>
          <cell r="E1678" t="str">
            <v>m3</v>
          </cell>
          <cell r="H1678">
            <v>550</v>
          </cell>
          <cell r="I1678" t="str">
            <v>県単</v>
          </cell>
        </row>
        <row r="1680">
          <cell r="B1680">
            <v>343</v>
          </cell>
          <cell r="C1680" t="str">
            <v>歩車道境界縁石B種</v>
          </cell>
          <cell r="D1680" t="str">
            <v>180/205X250X600 66kg</v>
          </cell>
          <cell r="E1680" t="str">
            <v>個</v>
          </cell>
          <cell r="H1680">
            <v>20460</v>
          </cell>
          <cell r="I1680" t="str">
            <v>県単</v>
          </cell>
        </row>
        <row r="1682">
          <cell r="C1682">
            <v>0</v>
          </cell>
          <cell r="D1682">
            <v>0</v>
          </cell>
          <cell r="E1682">
            <v>0</v>
          </cell>
          <cell r="H1682">
            <v>0</v>
          </cell>
          <cell r="I1682">
            <v>0</v>
          </cell>
        </row>
        <row r="1684">
          <cell r="B1684">
            <v>22</v>
          </cell>
          <cell r="C1684" t="str">
            <v>土木一般世話役</v>
          </cell>
          <cell r="D1684" t="str">
            <v>　</v>
          </cell>
          <cell r="E1684" t="str">
            <v>人</v>
          </cell>
          <cell r="H1684">
            <v>5560</v>
          </cell>
          <cell r="I1684" t="str">
            <v>県単</v>
          </cell>
        </row>
        <row r="1686">
          <cell r="B1686">
            <v>8</v>
          </cell>
          <cell r="C1686" t="str">
            <v>ブロック工</v>
          </cell>
          <cell r="D1686" t="str">
            <v>　</v>
          </cell>
          <cell r="E1686" t="str">
            <v>人</v>
          </cell>
          <cell r="H1686">
            <v>5660</v>
          </cell>
          <cell r="I1686" t="str">
            <v>県単</v>
          </cell>
        </row>
        <row r="1688">
          <cell r="B1688">
            <v>2</v>
          </cell>
          <cell r="C1688" t="str">
            <v>普通作業員</v>
          </cell>
          <cell r="D1688" t="str">
            <v>　</v>
          </cell>
          <cell r="E1688" t="str">
            <v>人</v>
          </cell>
          <cell r="H1688">
            <v>9600</v>
          </cell>
          <cell r="I1688" t="str">
            <v>県単</v>
          </cell>
        </row>
        <row r="1690">
          <cell r="C1690">
            <v>0</v>
          </cell>
          <cell r="D1690">
            <v>0</v>
          </cell>
          <cell r="E1690">
            <v>0</v>
          </cell>
          <cell r="H1690">
            <v>0</v>
          </cell>
          <cell r="I1690">
            <v>0</v>
          </cell>
        </row>
        <row r="1692">
          <cell r="C1692" t="str">
            <v>諸雑費</v>
          </cell>
          <cell r="D1692">
            <v>0</v>
          </cell>
          <cell r="E1692" t="str">
            <v>式</v>
          </cell>
          <cell r="H1692">
            <v>11</v>
          </cell>
          <cell r="I1692">
            <v>0</v>
          </cell>
        </row>
        <row r="1694">
          <cell r="C1694">
            <v>0</v>
          </cell>
          <cell r="D1694">
            <v>0</v>
          </cell>
          <cell r="E1694">
            <v>0</v>
          </cell>
          <cell r="H1694">
            <v>0</v>
          </cell>
          <cell r="I1694">
            <v>0</v>
          </cell>
        </row>
        <row r="1696">
          <cell r="C1696">
            <v>0</v>
          </cell>
          <cell r="D1696">
            <v>0</v>
          </cell>
          <cell r="E1696">
            <v>0</v>
          </cell>
          <cell r="H1696">
            <v>0</v>
          </cell>
          <cell r="I1696">
            <v>0</v>
          </cell>
        </row>
        <row r="1698">
          <cell r="C1698">
            <v>0</v>
          </cell>
          <cell r="D1698">
            <v>0</v>
          </cell>
          <cell r="E1698">
            <v>0</v>
          </cell>
          <cell r="H1698">
            <v>0</v>
          </cell>
          <cell r="I1698">
            <v>0</v>
          </cell>
        </row>
        <row r="1700">
          <cell r="C1700">
            <v>0</v>
          </cell>
          <cell r="D1700">
            <v>0</v>
          </cell>
          <cell r="E1700">
            <v>0</v>
          </cell>
          <cell r="H1700">
            <v>0</v>
          </cell>
          <cell r="I1700">
            <v>0</v>
          </cell>
        </row>
        <row r="1702">
          <cell r="C1702">
            <v>0</v>
          </cell>
          <cell r="D1702">
            <v>0</v>
          </cell>
          <cell r="E1702">
            <v>0</v>
          </cell>
          <cell r="H1702">
            <v>0</v>
          </cell>
          <cell r="I1702">
            <v>0</v>
          </cell>
        </row>
        <row r="1704">
          <cell r="D1704">
            <v>0</v>
          </cell>
        </row>
        <row r="1706">
          <cell r="D1706">
            <v>0</v>
          </cell>
        </row>
        <row r="1708">
          <cell r="C1708" t="str">
            <v>合　　計</v>
          </cell>
          <cell r="D1708">
            <v>44610</v>
          </cell>
          <cell r="H1708">
            <v>44610</v>
          </cell>
        </row>
        <row r="1710">
          <cell r="C1710" t="str">
            <v>1ｍ当たり</v>
          </cell>
          <cell r="D1710">
            <v>4461</v>
          </cell>
          <cell r="H1710">
            <v>4461</v>
          </cell>
        </row>
        <row r="1711">
          <cell r="C1711" t="str">
            <v>第　9　号 単 価 表</v>
          </cell>
          <cell r="D1711" t="str">
            <v>コンクリート縁石C</v>
          </cell>
          <cell r="H1711" t="str">
            <v>数量</v>
          </cell>
          <cell r="I1711">
            <v>10</v>
          </cell>
        </row>
        <row r="1712">
          <cell r="B1712" t="str">
            <v>種　　　　　　別</v>
          </cell>
          <cell r="D1712" t="str">
            <v>細　　　　　別</v>
          </cell>
          <cell r="E1712" t="str">
            <v>単位</v>
          </cell>
          <cell r="H1712" t="str">
            <v>金　　額</v>
          </cell>
          <cell r="I1712" t="str">
            <v>摘　　　要</v>
          </cell>
        </row>
        <row r="1714">
          <cell r="B1714">
            <v>161</v>
          </cell>
          <cell r="C1714" t="str">
            <v>ｸﾗｯｼｬｰﾗﾝ基礎(RC-40)</v>
          </cell>
          <cell r="D1714" t="str">
            <v>t=10cm</v>
          </cell>
          <cell r="E1714" t="str">
            <v>㎡</v>
          </cell>
          <cell r="H1714">
            <v>2606</v>
          </cell>
          <cell r="I1714" t="str">
            <v>県単</v>
          </cell>
        </row>
        <row r="1716">
          <cell r="B1716">
            <v>183</v>
          </cell>
          <cell r="C1716" t="str">
            <v>ﾓﾙﾀﾙ</v>
          </cell>
          <cell r="D1716" t="str">
            <v>1:3 空練</v>
          </cell>
          <cell r="E1716" t="str">
            <v>m3</v>
          </cell>
          <cell r="H1716">
            <v>510</v>
          </cell>
          <cell r="I1716" t="str">
            <v>県単</v>
          </cell>
        </row>
        <row r="1718">
          <cell r="B1718">
            <v>345</v>
          </cell>
          <cell r="C1718" t="str">
            <v>歩車道境界縁石B種 切下用</v>
          </cell>
          <cell r="D1718" t="str">
            <v>180/190X100X600 20kg</v>
          </cell>
          <cell r="E1718" t="str">
            <v>個</v>
          </cell>
          <cell r="H1718">
            <v>25575</v>
          </cell>
          <cell r="I1718" t="str">
            <v>県単</v>
          </cell>
        </row>
        <row r="1720">
          <cell r="C1720">
            <v>0</v>
          </cell>
          <cell r="D1720">
            <v>0</v>
          </cell>
          <cell r="E1720">
            <v>0</v>
          </cell>
          <cell r="H1720">
            <v>0</v>
          </cell>
          <cell r="I1720">
            <v>0</v>
          </cell>
        </row>
        <row r="1722">
          <cell r="B1722">
            <v>22</v>
          </cell>
          <cell r="C1722" t="str">
            <v>土木一般世話役</v>
          </cell>
          <cell r="D1722" t="str">
            <v>　</v>
          </cell>
          <cell r="E1722" t="str">
            <v>人</v>
          </cell>
          <cell r="H1722">
            <v>4448</v>
          </cell>
          <cell r="I1722" t="str">
            <v>県単</v>
          </cell>
        </row>
        <row r="1724">
          <cell r="B1724">
            <v>8</v>
          </cell>
          <cell r="C1724" t="str">
            <v>ブロック工</v>
          </cell>
          <cell r="D1724" t="str">
            <v>　</v>
          </cell>
          <cell r="E1724" t="str">
            <v>人</v>
          </cell>
          <cell r="H1724">
            <v>4528</v>
          </cell>
          <cell r="I1724" t="str">
            <v>県単</v>
          </cell>
        </row>
        <row r="1726">
          <cell r="B1726">
            <v>2</v>
          </cell>
          <cell r="C1726" t="str">
            <v>普通作業員</v>
          </cell>
          <cell r="D1726" t="str">
            <v>　</v>
          </cell>
          <cell r="E1726" t="str">
            <v>人</v>
          </cell>
          <cell r="H1726">
            <v>8000</v>
          </cell>
          <cell r="I1726" t="str">
            <v>県単</v>
          </cell>
        </row>
        <row r="1728">
          <cell r="C1728">
            <v>0</v>
          </cell>
          <cell r="D1728">
            <v>0</v>
          </cell>
          <cell r="E1728">
            <v>0</v>
          </cell>
          <cell r="H1728">
            <v>0</v>
          </cell>
          <cell r="I1728">
            <v>0</v>
          </cell>
        </row>
        <row r="1730">
          <cell r="C1730" t="str">
            <v>諸雑費</v>
          </cell>
          <cell r="D1730">
            <v>0</v>
          </cell>
          <cell r="E1730" t="str">
            <v>式</v>
          </cell>
          <cell r="H1730">
            <v>13</v>
          </cell>
          <cell r="I1730">
            <v>0</v>
          </cell>
        </row>
        <row r="1732">
          <cell r="C1732">
            <v>0</v>
          </cell>
          <cell r="D1732">
            <v>0</v>
          </cell>
          <cell r="E1732">
            <v>0</v>
          </cell>
          <cell r="H1732">
            <v>0</v>
          </cell>
          <cell r="I1732">
            <v>0</v>
          </cell>
        </row>
        <row r="1734">
          <cell r="C1734">
            <v>0</v>
          </cell>
          <cell r="D1734">
            <v>0</v>
          </cell>
          <cell r="E1734">
            <v>0</v>
          </cell>
          <cell r="H1734">
            <v>0</v>
          </cell>
          <cell r="I1734">
            <v>0</v>
          </cell>
        </row>
        <row r="1736">
          <cell r="C1736">
            <v>0</v>
          </cell>
          <cell r="D1736">
            <v>0</v>
          </cell>
          <cell r="E1736">
            <v>0</v>
          </cell>
          <cell r="H1736">
            <v>0</v>
          </cell>
          <cell r="I1736">
            <v>0</v>
          </cell>
        </row>
        <row r="1738">
          <cell r="C1738">
            <v>0</v>
          </cell>
          <cell r="D1738">
            <v>0</v>
          </cell>
          <cell r="E1738">
            <v>0</v>
          </cell>
          <cell r="H1738">
            <v>0</v>
          </cell>
          <cell r="I1738">
            <v>0</v>
          </cell>
        </row>
        <row r="1740">
          <cell r="C1740">
            <v>0</v>
          </cell>
          <cell r="D1740">
            <v>0</v>
          </cell>
          <cell r="E1740">
            <v>0</v>
          </cell>
          <cell r="H1740">
            <v>0</v>
          </cell>
          <cell r="I1740">
            <v>0</v>
          </cell>
        </row>
        <row r="1742">
          <cell r="D1742">
            <v>0</v>
          </cell>
        </row>
        <row r="1744">
          <cell r="D1744">
            <v>0</v>
          </cell>
        </row>
        <row r="1746">
          <cell r="C1746" t="str">
            <v>合　　計</v>
          </cell>
          <cell r="D1746">
            <v>45680</v>
          </cell>
          <cell r="H1746">
            <v>45680</v>
          </cell>
        </row>
        <row r="1748">
          <cell r="C1748" t="str">
            <v>1ｍ当たり</v>
          </cell>
          <cell r="D1748">
            <v>4568</v>
          </cell>
          <cell r="H1748">
            <v>4568</v>
          </cell>
        </row>
        <row r="1749">
          <cell r="C1749" t="str">
            <v>第　10　号 単 価 表</v>
          </cell>
          <cell r="D1749" t="str">
            <v>ガードパイプ設置</v>
          </cell>
          <cell r="H1749" t="str">
            <v>数量</v>
          </cell>
          <cell r="I1749">
            <v>100</v>
          </cell>
        </row>
        <row r="1750">
          <cell r="B1750" t="str">
            <v>種　　　　　　別</v>
          </cell>
          <cell r="D1750" t="str">
            <v>細　　　　　別</v>
          </cell>
          <cell r="E1750" t="str">
            <v>単位</v>
          </cell>
          <cell r="H1750" t="str">
            <v>金　　額</v>
          </cell>
          <cell r="I1750" t="str">
            <v>摘　　　要</v>
          </cell>
        </row>
        <row r="1751">
          <cell r="I1751" t="str">
            <v>6*100/21</v>
          </cell>
        </row>
        <row r="1752">
          <cell r="B1752">
            <v>2</v>
          </cell>
          <cell r="C1752" t="str">
            <v>普通作業員</v>
          </cell>
          <cell r="D1752" t="str">
            <v>　</v>
          </cell>
          <cell r="E1752" t="str">
            <v>人</v>
          </cell>
          <cell r="H1752">
            <v>457600</v>
          </cell>
          <cell r="I1752" t="str">
            <v>県単</v>
          </cell>
        </row>
        <row r="1754">
          <cell r="C1754">
            <v>0</v>
          </cell>
          <cell r="D1754">
            <v>0</v>
          </cell>
          <cell r="E1754">
            <v>0</v>
          </cell>
          <cell r="H1754">
            <v>0</v>
          </cell>
          <cell r="I1754">
            <v>0</v>
          </cell>
        </row>
        <row r="1756">
          <cell r="C1756">
            <v>0</v>
          </cell>
          <cell r="D1756">
            <v>0</v>
          </cell>
          <cell r="E1756">
            <v>0</v>
          </cell>
          <cell r="H1756">
            <v>0</v>
          </cell>
          <cell r="I1756">
            <v>0</v>
          </cell>
        </row>
        <row r="1758">
          <cell r="C1758">
            <v>0</v>
          </cell>
          <cell r="D1758">
            <v>0</v>
          </cell>
          <cell r="E1758">
            <v>0</v>
          </cell>
          <cell r="H1758">
            <v>0</v>
          </cell>
          <cell r="I1758">
            <v>0</v>
          </cell>
        </row>
        <row r="1760">
          <cell r="C1760">
            <v>0</v>
          </cell>
          <cell r="D1760">
            <v>0</v>
          </cell>
          <cell r="E1760">
            <v>0</v>
          </cell>
          <cell r="H1760">
            <v>0</v>
          </cell>
          <cell r="I1760">
            <v>0</v>
          </cell>
        </row>
        <row r="1762">
          <cell r="B1762">
            <v>0</v>
          </cell>
          <cell r="C1762">
            <v>0</v>
          </cell>
          <cell r="D1762">
            <v>0</v>
          </cell>
          <cell r="E1762">
            <v>0</v>
          </cell>
          <cell r="H1762">
            <v>0</v>
          </cell>
          <cell r="I1762">
            <v>0</v>
          </cell>
        </row>
        <row r="1764">
          <cell r="B1764">
            <v>0</v>
          </cell>
          <cell r="C1764">
            <v>0</v>
          </cell>
          <cell r="D1764">
            <v>0</v>
          </cell>
          <cell r="E1764">
            <v>0</v>
          </cell>
          <cell r="H1764">
            <v>0</v>
          </cell>
          <cell r="I1764">
            <v>0</v>
          </cell>
        </row>
        <row r="1766">
          <cell r="C1766">
            <v>0</v>
          </cell>
          <cell r="D1766">
            <v>0</v>
          </cell>
          <cell r="E1766">
            <v>0</v>
          </cell>
          <cell r="H1766">
            <v>0</v>
          </cell>
          <cell r="I1766">
            <v>0</v>
          </cell>
        </row>
        <row r="1768">
          <cell r="C1768">
            <v>0</v>
          </cell>
          <cell r="D1768">
            <v>0</v>
          </cell>
          <cell r="E1768">
            <v>0</v>
          </cell>
          <cell r="H1768">
            <v>0</v>
          </cell>
          <cell r="I1768">
            <v>0</v>
          </cell>
        </row>
        <row r="1770">
          <cell r="C1770">
            <v>0</v>
          </cell>
          <cell r="D1770">
            <v>0</v>
          </cell>
          <cell r="E1770">
            <v>0</v>
          </cell>
          <cell r="H1770">
            <v>0</v>
          </cell>
          <cell r="I1770">
            <v>0</v>
          </cell>
        </row>
        <row r="1772">
          <cell r="C1772">
            <v>0</v>
          </cell>
          <cell r="D1772">
            <v>0</v>
          </cell>
          <cell r="E1772">
            <v>0</v>
          </cell>
          <cell r="H1772">
            <v>0</v>
          </cell>
          <cell r="I1772">
            <v>0</v>
          </cell>
        </row>
        <row r="1774">
          <cell r="C1774">
            <v>0</v>
          </cell>
          <cell r="D1774">
            <v>0</v>
          </cell>
          <cell r="E1774">
            <v>0</v>
          </cell>
          <cell r="H1774">
            <v>0</v>
          </cell>
          <cell r="I1774">
            <v>0</v>
          </cell>
        </row>
        <row r="1776">
          <cell r="C1776">
            <v>0</v>
          </cell>
          <cell r="D1776">
            <v>0</v>
          </cell>
          <cell r="E1776">
            <v>0</v>
          </cell>
          <cell r="H1776">
            <v>0</v>
          </cell>
          <cell r="I1776">
            <v>0</v>
          </cell>
        </row>
        <row r="1778">
          <cell r="C1778">
            <v>0</v>
          </cell>
          <cell r="D1778">
            <v>0</v>
          </cell>
          <cell r="E1778">
            <v>0</v>
          </cell>
          <cell r="H1778">
            <v>0</v>
          </cell>
          <cell r="I1778">
            <v>0</v>
          </cell>
        </row>
        <row r="1780">
          <cell r="D1780">
            <v>0</v>
          </cell>
        </row>
        <row r="1782">
          <cell r="D1782">
            <v>0</v>
          </cell>
        </row>
        <row r="1784">
          <cell r="C1784" t="str">
            <v>合　　計</v>
          </cell>
          <cell r="D1784">
            <v>457600</v>
          </cell>
          <cell r="H1784">
            <v>457600</v>
          </cell>
        </row>
        <row r="1786">
          <cell r="C1786" t="str">
            <v>1ｍ当たり</v>
          </cell>
          <cell r="D1786">
            <v>4576</v>
          </cell>
          <cell r="H1786">
            <v>4576</v>
          </cell>
        </row>
        <row r="1787">
          <cell r="C1787" t="str">
            <v>第　　号 単 価 表</v>
          </cell>
          <cell r="D1787" t="str">
            <v>ﾌﾟﾚｷｬｽﾄ皿型側溝</v>
          </cell>
          <cell r="H1787" t="str">
            <v>数量</v>
          </cell>
          <cell r="I1787">
            <v>10</v>
          </cell>
        </row>
        <row r="1788">
          <cell r="B1788" t="str">
            <v>種　　　　　　別</v>
          </cell>
          <cell r="D1788" t="str">
            <v>細　　　　　別</v>
          </cell>
          <cell r="E1788" t="str">
            <v>単位</v>
          </cell>
          <cell r="H1788" t="str">
            <v>金　　額</v>
          </cell>
          <cell r="I1788" t="str">
            <v>摘　　　要</v>
          </cell>
        </row>
        <row r="1790">
          <cell r="B1790">
            <v>122</v>
          </cell>
          <cell r="C1790" t="str">
            <v>床堀</v>
          </cell>
          <cell r="D1790" t="str">
            <v>BH0.2</v>
          </cell>
          <cell r="E1790" t="str">
            <v>m3</v>
          </cell>
          <cell r="H1790">
            <v>1576</v>
          </cell>
          <cell r="I1790" t="str">
            <v>県単</v>
          </cell>
        </row>
        <row r="1792">
          <cell r="B1792">
            <v>124</v>
          </cell>
          <cell r="C1792" t="str">
            <v>埋戻Ｄ</v>
          </cell>
          <cell r="D1792">
            <v>0</v>
          </cell>
          <cell r="E1792" t="str">
            <v>m3</v>
          </cell>
          <cell r="H1792">
            <v>227</v>
          </cell>
          <cell r="I1792" t="str">
            <v>県単</v>
          </cell>
        </row>
        <row r="1794">
          <cell r="B1794">
            <v>161</v>
          </cell>
          <cell r="C1794" t="str">
            <v>ｸﾗｯｼｬｰﾗﾝ基礎(RC-40)</v>
          </cell>
          <cell r="D1794" t="str">
            <v>t=10cm</v>
          </cell>
          <cell r="E1794" t="str">
            <v>㎡</v>
          </cell>
          <cell r="H1794">
            <v>4344</v>
          </cell>
          <cell r="I1794" t="str">
            <v>県単</v>
          </cell>
        </row>
        <row r="1796">
          <cell r="B1796">
            <v>183</v>
          </cell>
          <cell r="C1796" t="str">
            <v>ﾓﾙﾀﾙ</v>
          </cell>
          <cell r="D1796" t="str">
            <v>1:3 空練</v>
          </cell>
          <cell r="E1796" t="str">
            <v>m3</v>
          </cell>
          <cell r="H1796">
            <v>1208</v>
          </cell>
          <cell r="I1796" t="str">
            <v>県単</v>
          </cell>
        </row>
        <row r="1798">
          <cell r="B1798">
            <v>440</v>
          </cell>
          <cell r="C1798" t="str">
            <v>皿型側溝</v>
          </cell>
          <cell r="D1798" t="str">
            <v>W=0.3　L=0.6</v>
          </cell>
          <cell r="E1798" t="str">
            <v>個</v>
          </cell>
          <cell r="H1798">
            <v>196680</v>
          </cell>
          <cell r="I1798" t="str">
            <v>見積</v>
          </cell>
        </row>
        <row r="1800">
          <cell r="B1800">
            <v>0</v>
          </cell>
          <cell r="C1800">
            <v>0</v>
          </cell>
          <cell r="D1800">
            <v>0</v>
          </cell>
          <cell r="E1800">
            <v>0</v>
          </cell>
          <cell r="H1800">
            <v>0</v>
          </cell>
          <cell r="I1800">
            <v>0</v>
          </cell>
        </row>
        <row r="1802">
          <cell r="B1802">
            <v>22</v>
          </cell>
          <cell r="C1802" t="str">
            <v>土木一般世話役</v>
          </cell>
          <cell r="D1802" t="str">
            <v>　</v>
          </cell>
          <cell r="E1802" t="str">
            <v>人</v>
          </cell>
          <cell r="H1802">
            <v>11120</v>
          </cell>
          <cell r="I1802" t="str">
            <v>県単</v>
          </cell>
        </row>
        <row r="1804">
          <cell r="B1804">
            <v>1</v>
          </cell>
          <cell r="C1804" t="str">
            <v>特殊作業員</v>
          </cell>
          <cell r="D1804" t="str">
            <v>　</v>
          </cell>
          <cell r="E1804" t="str">
            <v>人</v>
          </cell>
          <cell r="H1804">
            <v>8800</v>
          </cell>
          <cell r="I1804" t="str">
            <v>県単</v>
          </cell>
        </row>
        <row r="1806">
          <cell r="B1806">
            <v>2</v>
          </cell>
          <cell r="C1806" t="str">
            <v>普通作業員</v>
          </cell>
          <cell r="D1806" t="str">
            <v>　</v>
          </cell>
          <cell r="E1806" t="str">
            <v>人</v>
          </cell>
          <cell r="H1806">
            <v>12800</v>
          </cell>
          <cell r="I1806" t="str">
            <v>県単</v>
          </cell>
        </row>
        <row r="1808">
          <cell r="C1808">
            <v>0</v>
          </cell>
          <cell r="D1808">
            <v>0</v>
          </cell>
          <cell r="E1808">
            <v>0</v>
          </cell>
          <cell r="H1808">
            <v>0</v>
          </cell>
          <cell r="I1808">
            <v>0</v>
          </cell>
        </row>
        <row r="1810">
          <cell r="C1810" t="str">
            <v>諸雑費</v>
          </cell>
          <cell r="D1810">
            <v>0</v>
          </cell>
          <cell r="E1810" t="str">
            <v>％</v>
          </cell>
          <cell r="H1810">
            <v>11837.75</v>
          </cell>
          <cell r="I1810">
            <v>0</v>
          </cell>
        </row>
        <row r="1812">
          <cell r="C1812">
            <v>0</v>
          </cell>
          <cell r="D1812">
            <v>0</v>
          </cell>
          <cell r="E1812">
            <v>0</v>
          </cell>
          <cell r="H1812">
            <v>0</v>
          </cell>
          <cell r="I1812">
            <v>0</v>
          </cell>
        </row>
        <row r="1814">
          <cell r="C1814">
            <v>0</v>
          </cell>
          <cell r="D1814">
            <v>0</v>
          </cell>
          <cell r="E1814">
            <v>0</v>
          </cell>
          <cell r="H1814">
            <v>0</v>
          </cell>
          <cell r="I1814">
            <v>0</v>
          </cell>
        </row>
        <row r="1816">
          <cell r="C1816">
            <v>0</v>
          </cell>
          <cell r="D1816">
            <v>0</v>
          </cell>
          <cell r="E1816">
            <v>0</v>
          </cell>
          <cell r="H1816">
            <v>0</v>
          </cell>
          <cell r="I1816">
            <v>0</v>
          </cell>
        </row>
        <row r="1818">
          <cell r="D1818">
            <v>0</v>
          </cell>
        </row>
        <row r="1820">
          <cell r="D1820">
            <v>0</v>
          </cell>
        </row>
        <row r="1822">
          <cell r="C1822" t="str">
            <v>合　　計</v>
          </cell>
          <cell r="D1822">
            <v>248592.75</v>
          </cell>
          <cell r="H1822">
            <v>248592.75</v>
          </cell>
        </row>
        <row r="1824">
          <cell r="C1824" t="str">
            <v>1ｍ当たり</v>
          </cell>
          <cell r="D1824">
            <v>24859</v>
          </cell>
          <cell r="H1824">
            <v>24859</v>
          </cell>
        </row>
        <row r="1825">
          <cell r="C1825" t="str">
            <v>第　　号 単 価 表</v>
          </cell>
          <cell r="D1825" t="str">
            <v>ﾌﾟﾚｷｬｽﾄU型側溝A</v>
          </cell>
          <cell r="H1825" t="str">
            <v>数量</v>
          </cell>
          <cell r="I1825">
            <v>10</v>
          </cell>
        </row>
        <row r="1826">
          <cell r="B1826" t="str">
            <v>種　　　　　　別</v>
          </cell>
          <cell r="D1826" t="str">
            <v>細　　　　　別</v>
          </cell>
          <cell r="E1826" t="str">
            <v>単位</v>
          </cell>
          <cell r="H1826" t="str">
            <v>金　　額</v>
          </cell>
          <cell r="I1826" t="str">
            <v>摘　　　要</v>
          </cell>
        </row>
        <row r="1828">
          <cell r="B1828">
            <v>122</v>
          </cell>
          <cell r="C1828" t="str">
            <v>床堀</v>
          </cell>
          <cell r="D1828" t="str">
            <v>BH0.2</v>
          </cell>
          <cell r="E1828" t="str">
            <v>m3</v>
          </cell>
          <cell r="H1828">
            <v>2679</v>
          </cell>
          <cell r="I1828" t="str">
            <v>県単</v>
          </cell>
        </row>
        <row r="1830">
          <cell r="B1830">
            <v>124</v>
          </cell>
          <cell r="C1830" t="str">
            <v>埋戻Ｄ</v>
          </cell>
          <cell r="D1830">
            <v>0</v>
          </cell>
          <cell r="E1830" t="str">
            <v>m3</v>
          </cell>
          <cell r="H1830">
            <v>910</v>
          </cell>
          <cell r="I1830" t="str">
            <v>県単</v>
          </cell>
        </row>
        <row r="1832">
          <cell r="B1832">
            <v>161</v>
          </cell>
          <cell r="C1832" t="str">
            <v>ｸﾗｯｼｬｰﾗﾝ基礎(RC-40)</v>
          </cell>
          <cell r="D1832" t="str">
            <v>t=10cm</v>
          </cell>
          <cell r="E1832" t="str">
            <v>㎡</v>
          </cell>
          <cell r="H1832">
            <v>4126</v>
          </cell>
          <cell r="I1832" t="str">
            <v>県単</v>
          </cell>
        </row>
        <row r="1834">
          <cell r="B1834">
            <v>183</v>
          </cell>
          <cell r="C1834" t="str">
            <v>ﾓﾙﾀﾙ</v>
          </cell>
          <cell r="D1834" t="str">
            <v>1:3 空練</v>
          </cell>
          <cell r="E1834" t="str">
            <v>m3</v>
          </cell>
          <cell r="H1834">
            <v>671</v>
          </cell>
          <cell r="I1834" t="str">
            <v>県単</v>
          </cell>
        </row>
        <row r="1836">
          <cell r="B1836">
            <v>438</v>
          </cell>
          <cell r="C1836" t="str">
            <v>鉄筋コンクリートU型</v>
          </cell>
          <cell r="D1836" t="str">
            <v>180×180　片面透水</v>
          </cell>
          <cell r="E1836" t="str">
            <v>個</v>
          </cell>
          <cell r="H1836">
            <v>29700</v>
          </cell>
          <cell r="I1836" t="str">
            <v>見積</v>
          </cell>
        </row>
        <row r="1838">
          <cell r="B1838">
            <v>440</v>
          </cell>
          <cell r="C1838" t="str">
            <v>皿型側溝</v>
          </cell>
          <cell r="D1838" t="str">
            <v>W=0.3　L=0.6</v>
          </cell>
          <cell r="E1838" t="str">
            <v>個</v>
          </cell>
          <cell r="H1838">
            <v>157344</v>
          </cell>
          <cell r="I1838" t="str">
            <v>見積</v>
          </cell>
        </row>
        <row r="1840">
          <cell r="B1840">
            <v>441</v>
          </cell>
          <cell r="C1840" t="str">
            <v>皿型側溝</v>
          </cell>
          <cell r="D1840" t="str">
            <v>W=0.3　L=0.6　集水用</v>
          </cell>
          <cell r="E1840" t="str">
            <v>個</v>
          </cell>
          <cell r="H1840">
            <v>39996</v>
          </cell>
          <cell r="I1840" t="str">
            <v>見積</v>
          </cell>
        </row>
        <row r="1844">
          <cell r="B1844">
            <v>22</v>
          </cell>
          <cell r="C1844" t="str">
            <v>土木一般世話役</v>
          </cell>
          <cell r="D1844" t="str">
            <v>　</v>
          </cell>
          <cell r="E1844" t="str">
            <v>人</v>
          </cell>
          <cell r="H1844">
            <v>11120</v>
          </cell>
          <cell r="I1844" t="str">
            <v>県単</v>
          </cell>
        </row>
        <row r="1846">
          <cell r="B1846">
            <v>1</v>
          </cell>
          <cell r="C1846" t="str">
            <v>特殊作業員</v>
          </cell>
          <cell r="D1846" t="str">
            <v>　</v>
          </cell>
          <cell r="E1846" t="str">
            <v>人</v>
          </cell>
          <cell r="H1846">
            <v>8800</v>
          </cell>
          <cell r="I1846" t="str">
            <v>県単</v>
          </cell>
        </row>
        <row r="1848">
          <cell r="B1848">
            <v>2</v>
          </cell>
          <cell r="C1848" t="str">
            <v>普通作業員</v>
          </cell>
          <cell r="D1848" t="str">
            <v>　</v>
          </cell>
          <cell r="E1848" t="str">
            <v>人</v>
          </cell>
          <cell r="H1848">
            <v>12800</v>
          </cell>
          <cell r="I1848" t="str">
            <v>県単</v>
          </cell>
        </row>
        <row r="1850">
          <cell r="I1850">
            <v>0</v>
          </cell>
        </row>
        <row r="1852">
          <cell r="C1852" t="str">
            <v>諸雑費</v>
          </cell>
          <cell r="D1852">
            <v>0</v>
          </cell>
          <cell r="E1852" t="str">
            <v>％</v>
          </cell>
          <cell r="H1852">
            <v>13407.300000000001</v>
          </cell>
          <cell r="I1852">
            <v>0</v>
          </cell>
        </row>
        <row r="1854">
          <cell r="C1854">
            <v>0</v>
          </cell>
          <cell r="D1854">
            <v>0</v>
          </cell>
          <cell r="E1854">
            <v>0</v>
          </cell>
          <cell r="H1854">
            <v>0</v>
          </cell>
          <cell r="I1854">
            <v>0</v>
          </cell>
        </row>
        <row r="1856">
          <cell r="D1856">
            <v>0</v>
          </cell>
        </row>
        <row r="1858">
          <cell r="D1858">
            <v>0</v>
          </cell>
        </row>
        <row r="1860">
          <cell r="C1860" t="str">
            <v>合　　計</v>
          </cell>
          <cell r="D1860">
            <v>281553.3</v>
          </cell>
          <cell r="H1860">
            <v>281553.3</v>
          </cell>
        </row>
        <row r="1862">
          <cell r="C1862" t="str">
            <v>1ｍ当たり</v>
          </cell>
          <cell r="D1862">
            <v>28155</v>
          </cell>
          <cell r="H1862">
            <v>28155</v>
          </cell>
        </row>
        <row r="1863">
          <cell r="C1863" t="str">
            <v>第　　号 単 価 表</v>
          </cell>
          <cell r="D1863" t="str">
            <v>ﾌﾟﾚｷｬｽﾄU型側溝Ｂ</v>
          </cell>
          <cell r="H1863" t="str">
            <v>数量</v>
          </cell>
          <cell r="I1863">
            <v>10</v>
          </cell>
        </row>
        <row r="1864">
          <cell r="B1864" t="str">
            <v>種　　　　　　別</v>
          </cell>
          <cell r="D1864" t="str">
            <v>細　　　　　別</v>
          </cell>
          <cell r="E1864" t="str">
            <v>単位</v>
          </cell>
          <cell r="H1864" t="str">
            <v>金　　額</v>
          </cell>
          <cell r="I1864" t="str">
            <v>摘　　　要</v>
          </cell>
        </row>
        <row r="1866">
          <cell r="B1866">
            <v>122</v>
          </cell>
          <cell r="C1866" t="str">
            <v>床堀</v>
          </cell>
          <cell r="D1866" t="str">
            <v>BH0.2</v>
          </cell>
          <cell r="E1866" t="str">
            <v>m3</v>
          </cell>
          <cell r="H1866">
            <v>2679</v>
          </cell>
          <cell r="I1866" t="str">
            <v>県単</v>
          </cell>
        </row>
        <row r="1868">
          <cell r="B1868">
            <v>124</v>
          </cell>
          <cell r="C1868" t="str">
            <v>埋戻Ｄ</v>
          </cell>
          <cell r="D1868">
            <v>0</v>
          </cell>
          <cell r="E1868" t="str">
            <v>m3</v>
          </cell>
          <cell r="H1868">
            <v>910</v>
          </cell>
          <cell r="I1868" t="str">
            <v>県単</v>
          </cell>
        </row>
        <row r="1870">
          <cell r="B1870">
            <v>161</v>
          </cell>
          <cell r="C1870" t="str">
            <v>ｸﾗｯｼｬｰﾗﾝ基礎(RC-40)</v>
          </cell>
          <cell r="D1870" t="str">
            <v>t=10cm</v>
          </cell>
          <cell r="E1870" t="str">
            <v>㎡</v>
          </cell>
          <cell r="H1870">
            <v>4126</v>
          </cell>
          <cell r="I1870" t="str">
            <v>県単</v>
          </cell>
        </row>
        <row r="1872">
          <cell r="B1872">
            <v>183</v>
          </cell>
          <cell r="C1872" t="str">
            <v>ﾓﾙﾀﾙ</v>
          </cell>
          <cell r="D1872" t="str">
            <v>1:3 空練</v>
          </cell>
          <cell r="E1872" t="str">
            <v>m3</v>
          </cell>
          <cell r="H1872">
            <v>671</v>
          </cell>
          <cell r="I1872" t="str">
            <v>県単</v>
          </cell>
        </row>
        <row r="1874">
          <cell r="B1874">
            <v>438</v>
          </cell>
          <cell r="C1874" t="str">
            <v>鉄筋コンクリートU型</v>
          </cell>
          <cell r="D1874" t="str">
            <v>180×180　片面透水</v>
          </cell>
          <cell r="E1874" t="str">
            <v>個</v>
          </cell>
          <cell r="H1874">
            <v>29700</v>
          </cell>
          <cell r="I1874" t="str">
            <v>見積</v>
          </cell>
        </row>
        <row r="1876">
          <cell r="B1876">
            <v>442</v>
          </cell>
          <cell r="C1876" t="str">
            <v>皿型側溝</v>
          </cell>
          <cell r="D1876" t="str">
            <v>W=0.3　L=0.6　フラット</v>
          </cell>
          <cell r="E1876" t="str">
            <v>個</v>
          </cell>
          <cell r="H1876">
            <v>219615</v>
          </cell>
          <cell r="I1876" t="str">
            <v>見積</v>
          </cell>
        </row>
        <row r="1878">
          <cell r="B1878">
            <v>0</v>
          </cell>
          <cell r="C1878">
            <v>0</v>
          </cell>
          <cell r="D1878">
            <v>0</v>
          </cell>
          <cell r="E1878">
            <v>0</v>
          </cell>
          <cell r="H1878">
            <v>0</v>
          </cell>
          <cell r="I1878">
            <v>0</v>
          </cell>
        </row>
        <row r="1880">
          <cell r="B1880">
            <v>22</v>
          </cell>
          <cell r="C1880" t="str">
            <v>土木一般世話役</v>
          </cell>
          <cell r="D1880" t="str">
            <v>　</v>
          </cell>
          <cell r="E1880" t="str">
            <v>人</v>
          </cell>
          <cell r="H1880">
            <v>11120</v>
          </cell>
          <cell r="I1880" t="str">
            <v>県単</v>
          </cell>
        </row>
        <row r="1882">
          <cell r="B1882">
            <v>1</v>
          </cell>
          <cell r="C1882" t="str">
            <v>特殊作業員</v>
          </cell>
          <cell r="D1882" t="str">
            <v>　</v>
          </cell>
          <cell r="E1882" t="str">
            <v>人</v>
          </cell>
          <cell r="H1882">
            <v>8800</v>
          </cell>
          <cell r="I1882" t="str">
            <v>県単</v>
          </cell>
        </row>
        <row r="1884">
          <cell r="B1884">
            <v>2</v>
          </cell>
          <cell r="C1884" t="str">
            <v>普通作業員</v>
          </cell>
          <cell r="D1884" t="str">
            <v>　</v>
          </cell>
          <cell r="E1884" t="str">
            <v>人</v>
          </cell>
          <cell r="H1884">
            <v>12800</v>
          </cell>
          <cell r="I1884" t="str">
            <v>県単</v>
          </cell>
        </row>
        <row r="1886">
          <cell r="C1886">
            <v>0</v>
          </cell>
          <cell r="D1886">
            <v>0</v>
          </cell>
          <cell r="E1886">
            <v>0</v>
          </cell>
          <cell r="H1886">
            <v>0</v>
          </cell>
          <cell r="I1886">
            <v>0</v>
          </cell>
        </row>
        <row r="1888">
          <cell r="C1888" t="str">
            <v>諸雑費</v>
          </cell>
          <cell r="D1888">
            <v>0</v>
          </cell>
          <cell r="E1888" t="str">
            <v>％</v>
          </cell>
          <cell r="H1888">
            <v>14521.050000000001</v>
          </cell>
          <cell r="I1888">
            <v>0</v>
          </cell>
        </row>
        <row r="1890">
          <cell r="C1890">
            <v>0</v>
          </cell>
          <cell r="D1890">
            <v>0</v>
          </cell>
          <cell r="E1890">
            <v>0</v>
          </cell>
          <cell r="H1890">
            <v>0</v>
          </cell>
          <cell r="I1890">
            <v>0</v>
          </cell>
        </row>
        <row r="1892">
          <cell r="C1892">
            <v>0</v>
          </cell>
          <cell r="D1892">
            <v>0</v>
          </cell>
          <cell r="E1892">
            <v>0</v>
          </cell>
          <cell r="H1892">
            <v>0</v>
          </cell>
          <cell r="I1892">
            <v>0</v>
          </cell>
        </row>
        <row r="1894">
          <cell r="D1894">
            <v>0</v>
          </cell>
        </row>
        <row r="1896">
          <cell r="D1896">
            <v>0</v>
          </cell>
        </row>
        <row r="1898">
          <cell r="C1898" t="str">
            <v>合　　計</v>
          </cell>
          <cell r="D1898">
            <v>304942.05</v>
          </cell>
          <cell r="H1898">
            <v>304942.05</v>
          </cell>
        </row>
        <row r="1900">
          <cell r="C1900" t="str">
            <v>1ｍ当たり</v>
          </cell>
          <cell r="D1900">
            <v>30494</v>
          </cell>
          <cell r="H1900">
            <v>30494</v>
          </cell>
        </row>
        <row r="1901">
          <cell r="C1901" t="str">
            <v>第　　号 単 価 表</v>
          </cell>
          <cell r="D1901" t="str">
            <v>ﾌﾟﾚｷｬｽﾄU型側溝C</v>
          </cell>
          <cell r="H1901" t="str">
            <v>数量</v>
          </cell>
          <cell r="I1901">
            <v>10</v>
          </cell>
        </row>
        <row r="1902">
          <cell r="B1902" t="str">
            <v>種　　　　　　別</v>
          </cell>
          <cell r="D1902" t="str">
            <v>細　　　　　別</v>
          </cell>
          <cell r="E1902" t="str">
            <v>単位</v>
          </cell>
          <cell r="H1902" t="str">
            <v>金　　額</v>
          </cell>
          <cell r="I1902" t="str">
            <v>摘　　　要</v>
          </cell>
        </row>
        <row r="1904">
          <cell r="B1904">
            <v>122</v>
          </cell>
          <cell r="C1904" t="str">
            <v>床堀</v>
          </cell>
          <cell r="D1904" t="str">
            <v>BH0.2</v>
          </cell>
          <cell r="E1904" t="str">
            <v>m3</v>
          </cell>
          <cell r="H1904">
            <v>2048</v>
          </cell>
          <cell r="I1904" t="str">
            <v>県単</v>
          </cell>
        </row>
        <row r="1906">
          <cell r="B1906">
            <v>124</v>
          </cell>
          <cell r="C1906" t="str">
            <v>埋戻Ｄ</v>
          </cell>
          <cell r="D1906">
            <v>0</v>
          </cell>
          <cell r="E1906" t="str">
            <v>m3</v>
          </cell>
          <cell r="H1906">
            <v>682</v>
          </cell>
          <cell r="I1906" t="str">
            <v>県単</v>
          </cell>
        </row>
        <row r="1908">
          <cell r="B1908">
            <v>161</v>
          </cell>
          <cell r="C1908" t="str">
            <v>ｸﾗｯｼｬｰﾗﾝ基礎(RC-40)</v>
          </cell>
          <cell r="D1908" t="str">
            <v>t=10cm</v>
          </cell>
          <cell r="E1908" t="str">
            <v>㎡</v>
          </cell>
          <cell r="H1908">
            <v>4126</v>
          </cell>
          <cell r="I1908" t="str">
            <v>県単</v>
          </cell>
        </row>
        <row r="1910">
          <cell r="B1910">
            <v>183</v>
          </cell>
          <cell r="C1910" t="str">
            <v>ﾓﾙﾀﾙ</v>
          </cell>
          <cell r="D1910" t="str">
            <v>1:3 空練</v>
          </cell>
          <cell r="E1910" t="str">
            <v>m3</v>
          </cell>
          <cell r="H1910">
            <v>671</v>
          </cell>
          <cell r="I1910" t="str">
            <v>県単</v>
          </cell>
        </row>
        <row r="1912">
          <cell r="B1912">
            <v>438</v>
          </cell>
          <cell r="C1912" t="str">
            <v>鉄筋コンクリートU型</v>
          </cell>
          <cell r="D1912" t="str">
            <v>180×180　片面透水</v>
          </cell>
          <cell r="E1912" t="str">
            <v>個</v>
          </cell>
          <cell r="H1912">
            <v>29700</v>
          </cell>
          <cell r="I1912" t="str">
            <v>見積</v>
          </cell>
        </row>
        <row r="1914">
          <cell r="C1914">
            <v>0</v>
          </cell>
          <cell r="D1914">
            <v>0</v>
          </cell>
          <cell r="E1914">
            <v>0</v>
          </cell>
          <cell r="H1914">
            <v>0</v>
          </cell>
          <cell r="I1914">
            <v>0</v>
          </cell>
        </row>
        <row r="1916">
          <cell r="B1916">
            <v>22</v>
          </cell>
          <cell r="C1916" t="str">
            <v>土木一般世話役</v>
          </cell>
          <cell r="D1916" t="str">
            <v>　</v>
          </cell>
          <cell r="E1916" t="str">
            <v>人</v>
          </cell>
          <cell r="H1916">
            <v>11120</v>
          </cell>
          <cell r="I1916" t="str">
            <v>県単</v>
          </cell>
        </row>
        <row r="1918">
          <cell r="B1918">
            <v>1</v>
          </cell>
          <cell r="C1918" t="str">
            <v>特殊作業員</v>
          </cell>
          <cell r="D1918" t="str">
            <v>　</v>
          </cell>
          <cell r="E1918" t="str">
            <v>人</v>
          </cell>
          <cell r="H1918">
            <v>8800</v>
          </cell>
          <cell r="I1918" t="str">
            <v>県単</v>
          </cell>
        </row>
        <row r="1920">
          <cell r="B1920">
            <v>2</v>
          </cell>
          <cell r="C1920" t="str">
            <v>普通作業員</v>
          </cell>
          <cell r="D1920" t="str">
            <v>　</v>
          </cell>
          <cell r="E1920" t="str">
            <v>人</v>
          </cell>
          <cell r="H1920">
            <v>12800</v>
          </cell>
          <cell r="I1920" t="str">
            <v>県単</v>
          </cell>
        </row>
        <row r="1922">
          <cell r="C1922">
            <v>0</v>
          </cell>
          <cell r="D1922">
            <v>0</v>
          </cell>
          <cell r="E1922">
            <v>0</v>
          </cell>
          <cell r="H1922">
            <v>0</v>
          </cell>
          <cell r="I1922">
            <v>0</v>
          </cell>
        </row>
        <row r="1924">
          <cell r="B1924">
            <v>22</v>
          </cell>
          <cell r="C1924" t="str">
            <v>土木一般世話役</v>
          </cell>
          <cell r="D1924" t="str">
            <v>　</v>
          </cell>
          <cell r="E1924" t="str">
            <v>人</v>
          </cell>
          <cell r="H1924">
            <v>2780</v>
          </cell>
          <cell r="I1924" t="str">
            <v>県単</v>
          </cell>
        </row>
        <row r="1926">
          <cell r="B1926">
            <v>2</v>
          </cell>
          <cell r="C1926" t="str">
            <v>普通作業員</v>
          </cell>
          <cell r="D1926" t="str">
            <v>　</v>
          </cell>
          <cell r="E1926" t="str">
            <v>人</v>
          </cell>
          <cell r="H1926">
            <v>20800</v>
          </cell>
          <cell r="I1926" t="str">
            <v>県単</v>
          </cell>
        </row>
        <row r="1930">
          <cell r="C1930" t="str">
            <v>諸雑費</v>
          </cell>
          <cell r="D1930">
            <v>0</v>
          </cell>
          <cell r="E1930" t="str">
            <v>％</v>
          </cell>
          <cell r="H1930">
            <v>4676.3500000000004</v>
          </cell>
        </row>
        <row r="1932">
          <cell r="D1932">
            <v>0</v>
          </cell>
        </row>
        <row r="1934">
          <cell r="D1934">
            <v>0</v>
          </cell>
        </row>
        <row r="1936">
          <cell r="C1936" t="str">
            <v>合　　計</v>
          </cell>
          <cell r="D1936">
            <v>98203.35</v>
          </cell>
          <cell r="H1936">
            <v>98203.35</v>
          </cell>
        </row>
        <row r="1938">
          <cell r="C1938" t="str">
            <v>1ｍ当たり</v>
          </cell>
          <cell r="D1938">
            <v>9820</v>
          </cell>
          <cell r="H1938">
            <v>9820</v>
          </cell>
        </row>
        <row r="1939">
          <cell r="C1939" t="str">
            <v>第　　号 単 価 表</v>
          </cell>
          <cell r="D1939" t="str">
            <v>ﾌﾟﾚｷｬｽﾄU型側溝Ｄ</v>
          </cell>
          <cell r="H1939" t="str">
            <v>数量</v>
          </cell>
          <cell r="I1939">
            <v>10</v>
          </cell>
        </row>
        <row r="1940">
          <cell r="B1940" t="str">
            <v>種　　　　　　別</v>
          </cell>
          <cell r="D1940" t="str">
            <v>細　　　　　別</v>
          </cell>
          <cell r="E1940" t="str">
            <v>単位</v>
          </cell>
          <cell r="H1940" t="str">
            <v>金　　額</v>
          </cell>
          <cell r="I1940" t="str">
            <v>摘　　　要</v>
          </cell>
        </row>
        <row r="1942">
          <cell r="B1942">
            <v>122</v>
          </cell>
          <cell r="C1942" t="str">
            <v>床堀</v>
          </cell>
          <cell r="D1942" t="str">
            <v>BH0.2</v>
          </cell>
          <cell r="E1942" t="str">
            <v>m3</v>
          </cell>
          <cell r="H1942">
            <v>7880</v>
          </cell>
          <cell r="I1942" t="str">
            <v>県単</v>
          </cell>
        </row>
        <row r="1944">
          <cell r="B1944">
            <v>124</v>
          </cell>
          <cell r="C1944" t="str">
            <v>埋戻Ｄ</v>
          </cell>
          <cell r="D1944">
            <v>0</v>
          </cell>
          <cell r="E1944" t="str">
            <v>m3</v>
          </cell>
          <cell r="H1944">
            <v>6825</v>
          </cell>
          <cell r="I1944" t="str">
            <v>県単</v>
          </cell>
        </row>
        <row r="1946">
          <cell r="B1946">
            <v>161</v>
          </cell>
          <cell r="C1946" t="str">
            <v>ｸﾗｯｼｬｰﾗﾝ基礎(RC-40)</v>
          </cell>
          <cell r="D1946" t="str">
            <v>t=10cm</v>
          </cell>
          <cell r="E1946" t="str">
            <v>㎡</v>
          </cell>
          <cell r="H1946">
            <v>5430</v>
          </cell>
          <cell r="I1946" t="str">
            <v>県単</v>
          </cell>
        </row>
        <row r="1948">
          <cell r="B1948">
            <v>183</v>
          </cell>
          <cell r="C1948" t="str">
            <v>ﾓﾙﾀﾙ</v>
          </cell>
          <cell r="D1948" t="str">
            <v>1:3 空練</v>
          </cell>
          <cell r="E1948" t="str">
            <v>m3</v>
          </cell>
          <cell r="H1948">
            <v>1208</v>
          </cell>
          <cell r="I1948" t="str">
            <v>県単</v>
          </cell>
        </row>
        <row r="1950">
          <cell r="B1950">
            <v>439</v>
          </cell>
          <cell r="C1950" t="str">
            <v>鉄筋コンクリートU型</v>
          </cell>
          <cell r="D1950" t="str">
            <v>250×250　T=20用</v>
          </cell>
          <cell r="E1950" t="str">
            <v>個</v>
          </cell>
          <cell r="H1950">
            <v>0</v>
          </cell>
          <cell r="I1950">
            <v>0</v>
          </cell>
        </row>
        <row r="1952">
          <cell r="B1952">
            <v>444</v>
          </cell>
          <cell r="C1952" t="str">
            <v>ｸﾞﾚｰﾁﾝｸﾞ側溝蓋（ｶﾗｰ無）</v>
          </cell>
          <cell r="D1952" t="str">
            <v>250用　T-20　27.3kg</v>
          </cell>
          <cell r="E1952" t="str">
            <v>枚</v>
          </cell>
          <cell r="H1952">
            <v>0</v>
          </cell>
          <cell r="I1952">
            <v>0</v>
          </cell>
        </row>
        <row r="1956">
          <cell r="B1956">
            <v>22</v>
          </cell>
          <cell r="C1956" t="str">
            <v>土木一般世話役</v>
          </cell>
          <cell r="D1956" t="str">
            <v>　</v>
          </cell>
          <cell r="E1956" t="str">
            <v>人</v>
          </cell>
          <cell r="H1956">
            <v>11120</v>
          </cell>
          <cell r="I1956" t="str">
            <v>県単</v>
          </cell>
        </row>
        <row r="1958">
          <cell r="B1958">
            <v>1</v>
          </cell>
          <cell r="C1958" t="str">
            <v>特殊作業員</v>
          </cell>
          <cell r="D1958" t="str">
            <v>　</v>
          </cell>
          <cell r="E1958" t="str">
            <v>人</v>
          </cell>
          <cell r="H1958">
            <v>8800</v>
          </cell>
          <cell r="I1958" t="str">
            <v>県単</v>
          </cell>
        </row>
        <row r="1960">
          <cell r="B1960">
            <v>2</v>
          </cell>
          <cell r="C1960" t="str">
            <v>普通作業員</v>
          </cell>
          <cell r="D1960" t="str">
            <v>　</v>
          </cell>
          <cell r="E1960" t="str">
            <v>人</v>
          </cell>
          <cell r="H1960">
            <v>12800</v>
          </cell>
          <cell r="I1960" t="str">
            <v>県単</v>
          </cell>
        </row>
        <row r="1962">
          <cell r="C1962">
            <v>0</v>
          </cell>
          <cell r="D1962">
            <v>0</v>
          </cell>
          <cell r="E1962">
            <v>0</v>
          </cell>
          <cell r="H1962">
            <v>0</v>
          </cell>
          <cell r="I1962">
            <v>0</v>
          </cell>
        </row>
        <row r="1964">
          <cell r="B1964">
            <v>22</v>
          </cell>
          <cell r="C1964" t="str">
            <v>土木一般世話役</v>
          </cell>
          <cell r="D1964" t="str">
            <v>　</v>
          </cell>
          <cell r="E1964" t="str">
            <v>人</v>
          </cell>
          <cell r="H1964">
            <v>2780</v>
          </cell>
          <cell r="I1964" t="str">
            <v>県単</v>
          </cell>
        </row>
        <row r="1966">
          <cell r="B1966">
            <v>2</v>
          </cell>
          <cell r="C1966" t="str">
            <v>普通作業員</v>
          </cell>
          <cell r="D1966" t="str">
            <v>　</v>
          </cell>
          <cell r="E1966" t="str">
            <v>人</v>
          </cell>
          <cell r="H1966">
            <v>20800</v>
          </cell>
          <cell r="I1966" t="str">
            <v>県単</v>
          </cell>
        </row>
        <row r="1970">
          <cell r="C1970" t="str">
            <v>諸雑費</v>
          </cell>
          <cell r="D1970">
            <v>0</v>
          </cell>
          <cell r="E1970" t="str">
            <v>％</v>
          </cell>
          <cell r="H1970">
            <v>3882.15</v>
          </cell>
        </row>
        <row r="1972">
          <cell r="D1972">
            <v>0</v>
          </cell>
        </row>
        <row r="1974">
          <cell r="C1974" t="str">
            <v>合　　計</v>
          </cell>
          <cell r="D1974">
            <v>81525.149999999994</v>
          </cell>
          <cell r="H1974">
            <v>81525.149999999994</v>
          </cell>
        </row>
        <row r="1976">
          <cell r="C1976" t="str">
            <v>1ｍ当たり</v>
          </cell>
          <cell r="D1976">
            <v>8152</v>
          </cell>
          <cell r="H1976">
            <v>8152</v>
          </cell>
        </row>
        <row r="1977">
          <cell r="C1977" t="str">
            <v>第　　号 単 価 表</v>
          </cell>
          <cell r="D1977" t="str">
            <v>ﾌﾟﾚｷｬｽﾄU型側溝E</v>
          </cell>
          <cell r="H1977" t="str">
            <v>数量</v>
          </cell>
          <cell r="I1977">
            <v>10</v>
          </cell>
        </row>
        <row r="1978">
          <cell r="B1978" t="str">
            <v>種　　　　　　別</v>
          </cell>
          <cell r="D1978" t="str">
            <v>細　　　　　別</v>
          </cell>
          <cell r="E1978" t="str">
            <v>単位</v>
          </cell>
          <cell r="H1978" t="str">
            <v>金　　額</v>
          </cell>
          <cell r="I1978" t="str">
            <v>摘　　　要</v>
          </cell>
        </row>
        <row r="1980">
          <cell r="B1980">
            <v>122</v>
          </cell>
          <cell r="C1980" t="str">
            <v>床堀</v>
          </cell>
          <cell r="D1980" t="str">
            <v>BH0.2</v>
          </cell>
          <cell r="E1980" t="str">
            <v>m3</v>
          </cell>
          <cell r="H1980">
            <v>7880</v>
          </cell>
          <cell r="I1980" t="str">
            <v>県単</v>
          </cell>
        </row>
        <row r="1982">
          <cell r="B1982">
            <v>124</v>
          </cell>
          <cell r="C1982" t="str">
            <v>埋戻Ｄ</v>
          </cell>
          <cell r="D1982">
            <v>0</v>
          </cell>
          <cell r="E1982" t="str">
            <v>m3</v>
          </cell>
          <cell r="H1982">
            <v>6825</v>
          </cell>
          <cell r="I1982" t="str">
            <v>県単</v>
          </cell>
        </row>
        <row r="1984">
          <cell r="B1984">
            <v>161</v>
          </cell>
          <cell r="C1984" t="str">
            <v>ｸﾗｯｼｬｰﾗﾝ基礎(RC-40)</v>
          </cell>
          <cell r="D1984" t="str">
            <v>t=10cm</v>
          </cell>
          <cell r="E1984" t="str">
            <v>㎡</v>
          </cell>
          <cell r="H1984">
            <v>5430</v>
          </cell>
          <cell r="I1984" t="str">
            <v>県単</v>
          </cell>
        </row>
        <row r="1986">
          <cell r="B1986">
            <v>183</v>
          </cell>
          <cell r="C1986" t="str">
            <v>ﾓﾙﾀﾙ</v>
          </cell>
          <cell r="D1986" t="str">
            <v>1:3 空練</v>
          </cell>
          <cell r="E1986" t="str">
            <v>m3</v>
          </cell>
          <cell r="H1986">
            <v>1208</v>
          </cell>
          <cell r="I1986" t="str">
            <v>県単</v>
          </cell>
        </row>
        <row r="1988">
          <cell r="B1988">
            <v>439</v>
          </cell>
          <cell r="C1988" t="str">
            <v>鉄筋コンクリートU型</v>
          </cell>
          <cell r="D1988" t="str">
            <v>250×250　T=20用</v>
          </cell>
          <cell r="E1988" t="str">
            <v>個</v>
          </cell>
          <cell r="H1988">
            <v>0</v>
          </cell>
          <cell r="I1988">
            <v>0</v>
          </cell>
        </row>
        <row r="1990">
          <cell r="B1990">
            <v>443</v>
          </cell>
          <cell r="C1990" t="str">
            <v>ｶﾗｰｸﾞﾚｰﾁﾝｸﾞ側溝蓋</v>
          </cell>
          <cell r="D1990" t="str">
            <v>250用　T-20　27.3kg</v>
          </cell>
          <cell r="E1990" t="str">
            <v>枚</v>
          </cell>
          <cell r="H1990">
            <v>0</v>
          </cell>
          <cell r="I1990">
            <v>0</v>
          </cell>
        </row>
        <row r="1994">
          <cell r="B1994">
            <v>22</v>
          </cell>
          <cell r="C1994" t="str">
            <v>土木一般世話役</v>
          </cell>
          <cell r="D1994" t="str">
            <v>　</v>
          </cell>
          <cell r="E1994" t="str">
            <v>人</v>
          </cell>
          <cell r="H1994">
            <v>11120</v>
          </cell>
          <cell r="I1994" t="str">
            <v>県単</v>
          </cell>
        </row>
        <row r="1996">
          <cell r="B1996">
            <v>1</v>
          </cell>
          <cell r="C1996" t="str">
            <v>特殊作業員</v>
          </cell>
          <cell r="D1996" t="str">
            <v>　</v>
          </cell>
          <cell r="E1996" t="str">
            <v>人</v>
          </cell>
          <cell r="H1996">
            <v>8800</v>
          </cell>
          <cell r="I1996" t="str">
            <v>県単</v>
          </cell>
        </row>
        <row r="1998">
          <cell r="B1998">
            <v>2</v>
          </cell>
          <cell r="C1998" t="str">
            <v>普通作業員</v>
          </cell>
          <cell r="D1998" t="str">
            <v>　</v>
          </cell>
          <cell r="E1998" t="str">
            <v>人</v>
          </cell>
          <cell r="H1998">
            <v>12800</v>
          </cell>
          <cell r="I1998" t="str">
            <v>県単</v>
          </cell>
        </row>
        <row r="2000">
          <cell r="C2000">
            <v>0</v>
          </cell>
          <cell r="D2000">
            <v>0</v>
          </cell>
          <cell r="E2000">
            <v>0</v>
          </cell>
          <cell r="H2000">
            <v>0</v>
          </cell>
          <cell r="I2000">
            <v>0</v>
          </cell>
        </row>
        <row r="2002">
          <cell r="B2002">
            <v>22</v>
          </cell>
          <cell r="C2002" t="str">
            <v>土木一般世話役</v>
          </cell>
          <cell r="D2002" t="str">
            <v>　</v>
          </cell>
          <cell r="E2002" t="str">
            <v>人</v>
          </cell>
          <cell r="H2002">
            <v>2780</v>
          </cell>
          <cell r="I2002" t="str">
            <v>県単</v>
          </cell>
        </row>
        <row r="2004">
          <cell r="B2004">
            <v>2</v>
          </cell>
          <cell r="C2004" t="str">
            <v>普通作業員</v>
          </cell>
          <cell r="D2004" t="str">
            <v>　</v>
          </cell>
          <cell r="E2004" t="str">
            <v>人</v>
          </cell>
          <cell r="H2004">
            <v>20800</v>
          </cell>
          <cell r="I2004" t="str">
            <v>県単</v>
          </cell>
        </row>
        <row r="2008">
          <cell r="C2008" t="str">
            <v>諸雑費</v>
          </cell>
          <cell r="D2008">
            <v>0</v>
          </cell>
          <cell r="E2008" t="str">
            <v>％</v>
          </cell>
          <cell r="H2008">
            <v>3882.15</v>
          </cell>
        </row>
        <row r="2010">
          <cell r="D2010">
            <v>0</v>
          </cell>
        </row>
        <row r="2012">
          <cell r="C2012" t="str">
            <v>合　　計</v>
          </cell>
          <cell r="D2012">
            <v>81525.149999999994</v>
          </cell>
          <cell r="H2012">
            <v>81525.149999999994</v>
          </cell>
        </row>
        <row r="2014">
          <cell r="C2014" t="str">
            <v>1ｍ当たり</v>
          </cell>
          <cell r="D2014">
            <v>8152</v>
          </cell>
          <cell r="H2014">
            <v>8152</v>
          </cell>
        </row>
        <row r="2015">
          <cell r="C2015" t="str">
            <v>第　　号 単 価 表</v>
          </cell>
          <cell r="D2015" t="str">
            <v>ﾌﾟﾚｷｬｽﾄU型側溝Ｆ</v>
          </cell>
          <cell r="H2015" t="str">
            <v>数量</v>
          </cell>
          <cell r="I2015">
            <v>10</v>
          </cell>
        </row>
        <row r="2016">
          <cell r="B2016" t="str">
            <v>種　　　　　　別</v>
          </cell>
          <cell r="D2016" t="str">
            <v>細　　　　　別</v>
          </cell>
          <cell r="E2016" t="str">
            <v>単位</v>
          </cell>
          <cell r="H2016" t="str">
            <v>金　　額</v>
          </cell>
          <cell r="I2016" t="str">
            <v>摘　　　要</v>
          </cell>
        </row>
        <row r="2018">
          <cell r="B2018">
            <v>122</v>
          </cell>
          <cell r="C2018" t="str">
            <v>床堀</v>
          </cell>
          <cell r="D2018" t="str">
            <v>BH0.2</v>
          </cell>
          <cell r="E2018" t="str">
            <v>m3</v>
          </cell>
          <cell r="H2018">
            <v>7880</v>
          </cell>
          <cell r="I2018" t="str">
            <v>県単</v>
          </cell>
        </row>
        <row r="2020">
          <cell r="B2020">
            <v>124</v>
          </cell>
          <cell r="C2020" t="str">
            <v>埋戻Ｄ</v>
          </cell>
          <cell r="D2020">
            <v>0</v>
          </cell>
          <cell r="E2020" t="str">
            <v>m3</v>
          </cell>
          <cell r="H2020">
            <v>6825</v>
          </cell>
          <cell r="I2020" t="str">
            <v>県単</v>
          </cell>
        </row>
        <row r="2022">
          <cell r="B2022">
            <v>161</v>
          </cell>
          <cell r="C2022" t="str">
            <v>ｸﾗｯｼｬｰﾗﾝ基礎(RC-40)</v>
          </cell>
          <cell r="D2022" t="str">
            <v>t=10cm</v>
          </cell>
          <cell r="E2022" t="str">
            <v>㎡</v>
          </cell>
          <cell r="H2022">
            <v>5430</v>
          </cell>
          <cell r="I2022" t="str">
            <v>県単</v>
          </cell>
        </row>
        <row r="2024">
          <cell r="B2024">
            <v>183</v>
          </cell>
          <cell r="C2024" t="str">
            <v>ﾓﾙﾀﾙ</v>
          </cell>
          <cell r="D2024" t="str">
            <v>1:3 空練</v>
          </cell>
          <cell r="E2024" t="str">
            <v>m3</v>
          </cell>
          <cell r="H2024">
            <v>1208</v>
          </cell>
          <cell r="I2024" t="str">
            <v>県単</v>
          </cell>
        </row>
        <row r="2026">
          <cell r="B2026">
            <v>439</v>
          </cell>
          <cell r="C2026" t="str">
            <v>鉄筋コンクリートU型</v>
          </cell>
          <cell r="D2026" t="str">
            <v>250×250　T=20用</v>
          </cell>
          <cell r="E2026" t="str">
            <v>個</v>
          </cell>
          <cell r="H2026">
            <v>0</v>
          </cell>
          <cell r="I2026">
            <v>0</v>
          </cell>
        </row>
        <row r="2028">
          <cell r="B2028">
            <v>443</v>
          </cell>
          <cell r="C2028" t="str">
            <v>ｶﾗｰｸﾞﾚｰﾁﾝｸﾞ側溝蓋</v>
          </cell>
          <cell r="D2028" t="str">
            <v>250用　T-20　27.3kg</v>
          </cell>
          <cell r="E2028" t="str">
            <v>枚</v>
          </cell>
          <cell r="H2028">
            <v>0</v>
          </cell>
          <cell r="I2028">
            <v>0</v>
          </cell>
        </row>
        <row r="2032">
          <cell r="B2032">
            <v>22</v>
          </cell>
          <cell r="C2032" t="str">
            <v>土木一般世話役</v>
          </cell>
          <cell r="D2032" t="str">
            <v>　</v>
          </cell>
          <cell r="E2032" t="str">
            <v>人</v>
          </cell>
          <cell r="H2032">
            <v>11120</v>
          </cell>
          <cell r="I2032" t="str">
            <v>県単</v>
          </cell>
        </row>
        <row r="2034">
          <cell r="B2034">
            <v>1</v>
          </cell>
          <cell r="C2034" t="str">
            <v>特殊作業員</v>
          </cell>
          <cell r="D2034" t="str">
            <v>　</v>
          </cell>
          <cell r="E2034" t="str">
            <v>人</v>
          </cell>
          <cell r="H2034">
            <v>8800</v>
          </cell>
          <cell r="I2034" t="str">
            <v>県単</v>
          </cell>
        </row>
        <row r="2036">
          <cell r="B2036">
            <v>2</v>
          </cell>
          <cell r="C2036" t="str">
            <v>普通作業員</v>
          </cell>
          <cell r="D2036" t="str">
            <v>　</v>
          </cell>
          <cell r="E2036" t="str">
            <v>人</v>
          </cell>
          <cell r="H2036">
            <v>12800</v>
          </cell>
          <cell r="I2036" t="str">
            <v>県単</v>
          </cell>
        </row>
        <row r="2038">
          <cell r="C2038">
            <v>0</v>
          </cell>
          <cell r="D2038">
            <v>0</v>
          </cell>
          <cell r="E2038">
            <v>0</v>
          </cell>
          <cell r="H2038">
            <v>0</v>
          </cell>
          <cell r="I2038">
            <v>0</v>
          </cell>
        </row>
        <row r="2040">
          <cell r="B2040">
            <v>22</v>
          </cell>
          <cell r="C2040" t="str">
            <v>土木一般世話役</v>
          </cell>
          <cell r="D2040" t="str">
            <v>　</v>
          </cell>
          <cell r="E2040" t="str">
            <v>人</v>
          </cell>
          <cell r="H2040">
            <v>2780</v>
          </cell>
          <cell r="I2040" t="str">
            <v>県単</v>
          </cell>
        </row>
        <row r="2042">
          <cell r="B2042">
            <v>2</v>
          </cell>
          <cell r="C2042" t="str">
            <v>普通作業員</v>
          </cell>
          <cell r="D2042" t="str">
            <v>　</v>
          </cell>
          <cell r="E2042" t="str">
            <v>人</v>
          </cell>
          <cell r="H2042">
            <v>20800</v>
          </cell>
          <cell r="I2042" t="str">
            <v>県単</v>
          </cell>
        </row>
        <row r="2046">
          <cell r="C2046" t="str">
            <v>諸雑費</v>
          </cell>
          <cell r="D2046">
            <v>0</v>
          </cell>
          <cell r="E2046" t="str">
            <v>％</v>
          </cell>
          <cell r="H2046">
            <v>3882.15</v>
          </cell>
        </row>
        <row r="2048">
          <cell r="D2048">
            <v>0</v>
          </cell>
        </row>
        <row r="2050">
          <cell r="C2050" t="str">
            <v>合　　計</v>
          </cell>
          <cell r="D2050">
            <v>81525.149999999994</v>
          </cell>
          <cell r="H2050">
            <v>81525.149999999994</v>
          </cell>
        </row>
        <row r="2052">
          <cell r="C2052" t="str">
            <v>1ｍ当たり</v>
          </cell>
          <cell r="D2052">
            <v>8152</v>
          </cell>
          <cell r="H2052">
            <v>8152</v>
          </cell>
        </row>
        <row r="2053">
          <cell r="C2053" t="str">
            <v>第　　号 単 価 表</v>
          </cell>
          <cell r="D2053" t="str">
            <v>現場打ち水路</v>
          </cell>
          <cell r="H2053" t="str">
            <v>数量</v>
          </cell>
          <cell r="I2053">
            <v>10</v>
          </cell>
        </row>
        <row r="2054">
          <cell r="B2054" t="str">
            <v>種　　　　　　別</v>
          </cell>
          <cell r="D2054" t="str">
            <v>細　　　　　別</v>
          </cell>
          <cell r="E2054" t="str">
            <v>単位</v>
          </cell>
          <cell r="H2054" t="str">
            <v>金　　額</v>
          </cell>
          <cell r="I2054" t="str">
            <v>摘　　　要</v>
          </cell>
        </row>
        <row r="2056">
          <cell r="B2056">
            <v>122</v>
          </cell>
          <cell r="C2056" t="str">
            <v>床堀</v>
          </cell>
          <cell r="D2056" t="str">
            <v>BH0.2</v>
          </cell>
          <cell r="E2056" t="str">
            <v>m3</v>
          </cell>
          <cell r="H2056">
            <v>17651</v>
          </cell>
          <cell r="I2056" t="str">
            <v>県単</v>
          </cell>
        </row>
        <row r="2058">
          <cell r="B2058">
            <v>124</v>
          </cell>
          <cell r="D2058">
            <v>0</v>
          </cell>
          <cell r="E2058" t="str">
            <v>m3</v>
          </cell>
          <cell r="H2058">
            <v>15470</v>
          </cell>
          <cell r="I2058" t="str">
            <v>県単</v>
          </cell>
        </row>
        <row r="2060">
          <cell r="B2060">
            <v>162</v>
          </cell>
          <cell r="C2060" t="str">
            <v>ｸﾗｯｼｬｰﾗﾝ基礎(RC-40)</v>
          </cell>
          <cell r="D2060" t="str">
            <v>t=15cm</v>
          </cell>
          <cell r="E2060" t="str">
            <v>㎡</v>
          </cell>
          <cell r="H2060">
            <v>9112</v>
          </cell>
          <cell r="I2060" t="str">
            <v>県単</v>
          </cell>
        </row>
        <row r="2062">
          <cell r="B2062">
            <v>192</v>
          </cell>
          <cell r="C2062" t="str">
            <v>型枠</v>
          </cell>
          <cell r="D2062" t="str">
            <v>小型構造物-Ⅰ</v>
          </cell>
          <cell r="E2062" t="str">
            <v>㎡</v>
          </cell>
          <cell r="H2062">
            <v>129164</v>
          </cell>
          <cell r="I2062" t="str">
            <v>県単</v>
          </cell>
        </row>
        <row r="2064">
          <cell r="B2064">
            <v>170</v>
          </cell>
          <cell r="C2064" t="str">
            <v>ｺﾝｸﾘｰﾄ(18-8-40)</v>
          </cell>
          <cell r="D2064" t="str">
            <v>小型構造物-Ⅰ</v>
          </cell>
          <cell r="E2064" t="str">
            <v>m3</v>
          </cell>
          <cell r="H2064">
            <v>48264</v>
          </cell>
          <cell r="I2064" t="str">
            <v>県単</v>
          </cell>
        </row>
        <row r="2066">
          <cell r="B2066">
            <v>445</v>
          </cell>
          <cell r="C2066" t="str">
            <v>ｶﾗｰ舗装用溝蓋</v>
          </cell>
          <cell r="D2066" t="str">
            <v>Ｔ－２用・鋳鉄目地・タイル充填用・側溝用</v>
          </cell>
          <cell r="E2066" t="str">
            <v>枚</v>
          </cell>
          <cell r="H2066">
            <v>560000</v>
          </cell>
          <cell r="I2066" t="str">
            <v>見積</v>
          </cell>
        </row>
        <row r="2068">
          <cell r="B2068">
            <v>0</v>
          </cell>
          <cell r="C2068">
            <v>0</v>
          </cell>
          <cell r="D2068">
            <v>0</v>
          </cell>
          <cell r="E2068">
            <v>0</v>
          </cell>
          <cell r="H2068">
            <v>0</v>
          </cell>
          <cell r="I2068">
            <v>0</v>
          </cell>
        </row>
        <row r="2070">
          <cell r="B2070">
            <v>22</v>
          </cell>
          <cell r="C2070" t="str">
            <v>土木一般世話役</v>
          </cell>
          <cell r="D2070" t="str">
            <v>　</v>
          </cell>
          <cell r="E2070" t="str">
            <v>人</v>
          </cell>
          <cell r="H2070">
            <v>2780</v>
          </cell>
          <cell r="I2070" t="str">
            <v>県単</v>
          </cell>
        </row>
        <row r="2072">
          <cell r="B2072">
            <v>2</v>
          </cell>
          <cell r="C2072" t="str">
            <v>普通作業員</v>
          </cell>
          <cell r="D2072" t="str">
            <v>　</v>
          </cell>
          <cell r="E2072" t="str">
            <v>人</v>
          </cell>
          <cell r="H2072">
            <v>20800</v>
          </cell>
          <cell r="I2072" t="str">
            <v>県単</v>
          </cell>
        </row>
        <row r="2074">
          <cell r="C2074">
            <v>0</v>
          </cell>
          <cell r="D2074">
            <v>0</v>
          </cell>
          <cell r="E2074">
            <v>0</v>
          </cell>
          <cell r="H2074">
            <v>0</v>
          </cell>
          <cell r="I2074">
            <v>0</v>
          </cell>
        </row>
        <row r="2076">
          <cell r="C2076">
            <v>0</v>
          </cell>
          <cell r="D2076">
            <v>0</v>
          </cell>
          <cell r="E2076">
            <v>0</v>
          </cell>
          <cell r="H2076">
            <v>0</v>
          </cell>
          <cell r="I2076">
            <v>0</v>
          </cell>
        </row>
        <row r="2078">
          <cell r="C2078">
            <v>0</v>
          </cell>
          <cell r="D2078">
            <v>0</v>
          </cell>
          <cell r="E2078">
            <v>0</v>
          </cell>
          <cell r="H2078">
            <v>0</v>
          </cell>
          <cell r="I2078">
            <v>0</v>
          </cell>
        </row>
        <row r="2080">
          <cell r="C2080">
            <v>0</v>
          </cell>
          <cell r="D2080">
            <v>0</v>
          </cell>
          <cell r="E2080">
            <v>0</v>
          </cell>
          <cell r="H2080">
            <v>0</v>
          </cell>
          <cell r="I2080">
            <v>0</v>
          </cell>
        </row>
        <row r="2082">
          <cell r="C2082">
            <v>0</v>
          </cell>
          <cell r="D2082">
            <v>0</v>
          </cell>
          <cell r="E2082">
            <v>0</v>
          </cell>
          <cell r="H2082">
            <v>0</v>
          </cell>
          <cell r="I2082">
            <v>0</v>
          </cell>
        </row>
        <row r="2084">
          <cell r="D2084">
            <v>0</v>
          </cell>
        </row>
        <row r="2086">
          <cell r="D2086">
            <v>0</v>
          </cell>
        </row>
        <row r="2088">
          <cell r="C2088" t="str">
            <v>合　　計</v>
          </cell>
          <cell r="D2088">
            <v>803241</v>
          </cell>
          <cell r="H2088">
            <v>803241</v>
          </cell>
        </row>
        <row r="2090">
          <cell r="C2090" t="str">
            <v>1ｍ当たり</v>
          </cell>
          <cell r="D2090">
            <v>80324</v>
          </cell>
          <cell r="H2090">
            <v>80324</v>
          </cell>
        </row>
        <row r="2091">
          <cell r="C2091" t="str">
            <v>第　　号 単 価 表</v>
          </cell>
          <cell r="D2091" t="str">
            <v>透水管A</v>
          </cell>
          <cell r="H2091" t="str">
            <v>数量</v>
          </cell>
          <cell r="I2091">
            <v>10</v>
          </cell>
        </row>
        <row r="2092">
          <cell r="B2092" t="str">
            <v>種　　　　　　別</v>
          </cell>
          <cell r="D2092" t="str">
            <v>細　　　　　別</v>
          </cell>
          <cell r="E2092" t="str">
            <v>単位</v>
          </cell>
          <cell r="H2092" t="str">
            <v>金　　額</v>
          </cell>
          <cell r="I2092" t="str">
            <v>摘　　　要</v>
          </cell>
        </row>
        <row r="2094">
          <cell r="B2094">
            <v>122</v>
          </cell>
          <cell r="C2094" t="str">
            <v>床堀</v>
          </cell>
          <cell r="D2094" t="str">
            <v>BH0.2</v>
          </cell>
          <cell r="E2094" t="str">
            <v>m3</v>
          </cell>
          <cell r="H2094">
            <v>1891</v>
          </cell>
          <cell r="I2094" t="str">
            <v>県単</v>
          </cell>
        </row>
        <row r="2096">
          <cell r="B2096">
            <v>124</v>
          </cell>
          <cell r="C2096" t="str">
            <v>埋戻Ｄ</v>
          </cell>
          <cell r="D2096">
            <v>0</v>
          </cell>
          <cell r="E2096" t="str">
            <v>m3</v>
          </cell>
          <cell r="H2096" t="str">
            <v>－</v>
          </cell>
          <cell r="I2096" t="str">
            <v>県単</v>
          </cell>
        </row>
        <row r="2098">
          <cell r="B2098">
            <v>446</v>
          </cell>
          <cell r="C2098" t="str">
            <v>ﾒｯｼｭ状暗渠排水管</v>
          </cell>
          <cell r="D2098" t="str">
            <v>φ75</v>
          </cell>
          <cell r="E2098" t="str">
            <v>ｍ</v>
          </cell>
          <cell r="H2098">
            <v>6000</v>
          </cell>
          <cell r="I2098" t="str">
            <v>建物</v>
          </cell>
        </row>
        <row r="2100">
          <cell r="B2100">
            <v>448</v>
          </cell>
          <cell r="C2100" t="str">
            <v>砂</v>
          </cell>
          <cell r="D2100" t="str">
            <v>荒め</v>
          </cell>
          <cell r="E2100" t="str">
            <v>m3</v>
          </cell>
          <cell r="H2100">
            <v>5950</v>
          </cell>
          <cell r="I2100" t="str">
            <v>建物</v>
          </cell>
        </row>
        <row r="2102">
          <cell r="C2102">
            <v>0</v>
          </cell>
          <cell r="D2102">
            <v>0</v>
          </cell>
          <cell r="E2102">
            <v>0</v>
          </cell>
          <cell r="H2102">
            <v>0</v>
          </cell>
          <cell r="I2102">
            <v>0</v>
          </cell>
        </row>
        <row r="2104">
          <cell r="B2104">
            <v>22</v>
          </cell>
          <cell r="C2104" t="str">
            <v>土木一般世話役</v>
          </cell>
          <cell r="D2104" t="str">
            <v>　</v>
          </cell>
          <cell r="E2104" t="str">
            <v>人</v>
          </cell>
          <cell r="H2104">
            <v>2780</v>
          </cell>
          <cell r="I2104" t="str">
            <v>県単</v>
          </cell>
        </row>
        <row r="2106">
          <cell r="B2106">
            <v>2</v>
          </cell>
          <cell r="C2106" t="str">
            <v>普通作業員</v>
          </cell>
          <cell r="D2106" t="str">
            <v>　</v>
          </cell>
          <cell r="E2106" t="str">
            <v>人</v>
          </cell>
          <cell r="H2106">
            <v>8000</v>
          </cell>
          <cell r="I2106" t="str">
            <v>県単</v>
          </cell>
        </row>
        <row r="2108">
          <cell r="C2108">
            <v>0</v>
          </cell>
          <cell r="D2108">
            <v>0</v>
          </cell>
          <cell r="E2108">
            <v>0</v>
          </cell>
          <cell r="H2108">
            <v>0</v>
          </cell>
          <cell r="I2108">
            <v>0</v>
          </cell>
        </row>
        <row r="2110">
          <cell r="C2110">
            <v>0</v>
          </cell>
          <cell r="D2110">
            <v>0</v>
          </cell>
          <cell r="E2110">
            <v>0</v>
          </cell>
          <cell r="H2110">
            <v>0</v>
          </cell>
          <cell r="I2110">
            <v>0</v>
          </cell>
        </row>
        <row r="2112">
          <cell r="C2112">
            <v>0</v>
          </cell>
          <cell r="D2112">
            <v>0</v>
          </cell>
          <cell r="E2112">
            <v>0</v>
          </cell>
          <cell r="H2112">
            <v>0</v>
          </cell>
          <cell r="I2112">
            <v>0</v>
          </cell>
        </row>
        <row r="2114">
          <cell r="C2114">
            <v>0</v>
          </cell>
          <cell r="D2114">
            <v>0</v>
          </cell>
          <cell r="E2114">
            <v>0</v>
          </cell>
          <cell r="H2114">
            <v>0</v>
          </cell>
          <cell r="I2114">
            <v>0</v>
          </cell>
        </row>
        <row r="2116">
          <cell r="C2116">
            <v>0</v>
          </cell>
          <cell r="D2116">
            <v>0</v>
          </cell>
          <cell r="E2116">
            <v>0</v>
          </cell>
          <cell r="H2116">
            <v>0</v>
          </cell>
          <cell r="I2116">
            <v>0</v>
          </cell>
        </row>
        <row r="2118">
          <cell r="C2118">
            <v>0</v>
          </cell>
          <cell r="D2118">
            <v>0</v>
          </cell>
          <cell r="E2118">
            <v>0</v>
          </cell>
          <cell r="H2118">
            <v>0</v>
          </cell>
          <cell r="I2118">
            <v>0</v>
          </cell>
        </row>
        <row r="2120">
          <cell r="C2120">
            <v>0</v>
          </cell>
          <cell r="D2120">
            <v>0</v>
          </cell>
          <cell r="E2120">
            <v>0</v>
          </cell>
          <cell r="H2120">
            <v>0</v>
          </cell>
          <cell r="I2120">
            <v>0</v>
          </cell>
        </row>
        <row r="2122">
          <cell r="D2122">
            <v>0</v>
          </cell>
        </row>
        <row r="2124">
          <cell r="D2124">
            <v>0</v>
          </cell>
        </row>
        <row r="2126">
          <cell r="C2126" t="str">
            <v>合　　計</v>
          </cell>
          <cell r="D2126">
            <v>24621</v>
          </cell>
          <cell r="H2126">
            <v>24621</v>
          </cell>
        </row>
        <row r="2128">
          <cell r="C2128" t="str">
            <v>1ｍ当たり</v>
          </cell>
          <cell r="D2128">
            <v>2462</v>
          </cell>
          <cell r="H2128">
            <v>2462</v>
          </cell>
        </row>
        <row r="2129">
          <cell r="C2129" t="str">
            <v>第　　号 単 価 表</v>
          </cell>
          <cell r="D2129" t="str">
            <v>透水管Ｂ</v>
          </cell>
          <cell r="H2129" t="str">
            <v>数量</v>
          </cell>
          <cell r="I2129">
            <v>10</v>
          </cell>
        </row>
        <row r="2130">
          <cell r="B2130" t="str">
            <v>種　　　　　　別</v>
          </cell>
          <cell r="D2130" t="str">
            <v>細　　　　　別</v>
          </cell>
          <cell r="E2130" t="str">
            <v>単位</v>
          </cell>
          <cell r="H2130" t="str">
            <v>金　　額</v>
          </cell>
          <cell r="I2130" t="str">
            <v>摘　　　要</v>
          </cell>
        </row>
        <row r="2132">
          <cell r="B2132">
            <v>122</v>
          </cell>
          <cell r="C2132" t="str">
            <v>床堀</v>
          </cell>
          <cell r="D2132" t="str">
            <v>BH0.2</v>
          </cell>
          <cell r="E2132" t="str">
            <v>m3</v>
          </cell>
          <cell r="H2132">
            <v>2206</v>
          </cell>
          <cell r="I2132" t="str">
            <v>県単</v>
          </cell>
        </row>
        <row r="2134">
          <cell r="B2134">
            <v>124</v>
          </cell>
          <cell r="C2134" t="str">
            <v>埋戻Ｄ</v>
          </cell>
          <cell r="D2134">
            <v>0</v>
          </cell>
          <cell r="E2134" t="str">
            <v>m3</v>
          </cell>
          <cell r="H2134" t="str">
            <v>－</v>
          </cell>
          <cell r="I2134" t="str">
            <v>県単</v>
          </cell>
        </row>
        <row r="2136">
          <cell r="B2136">
            <v>447</v>
          </cell>
          <cell r="C2136" t="str">
            <v>ﾒｯｼｭ状暗渠排水管</v>
          </cell>
          <cell r="D2136" t="str">
            <v>φ100</v>
          </cell>
          <cell r="E2136" t="str">
            <v>ｍ</v>
          </cell>
          <cell r="H2136">
            <v>9200</v>
          </cell>
          <cell r="I2136" t="str">
            <v>建物</v>
          </cell>
        </row>
        <row r="2138">
          <cell r="B2138">
            <v>448</v>
          </cell>
          <cell r="C2138" t="str">
            <v>砂</v>
          </cell>
          <cell r="D2138" t="str">
            <v>荒め</v>
          </cell>
          <cell r="E2138" t="str">
            <v>m3</v>
          </cell>
          <cell r="H2138">
            <v>6350</v>
          </cell>
          <cell r="I2138" t="str">
            <v>建物</v>
          </cell>
        </row>
        <row r="2140">
          <cell r="C2140">
            <v>0</v>
          </cell>
          <cell r="D2140">
            <v>0</v>
          </cell>
          <cell r="E2140">
            <v>0</v>
          </cell>
          <cell r="H2140">
            <v>0</v>
          </cell>
          <cell r="I2140">
            <v>0</v>
          </cell>
        </row>
        <row r="2142">
          <cell r="B2142">
            <v>22</v>
          </cell>
          <cell r="C2142" t="str">
            <v>土木一般世話役</v>
          </cell>
          <cell r="D2142" t="str">
            <v>　</v>
          </cell>
          <cell r="E2142" t="str">
            <v>人</v>
          </cell>
          <cell r="H2142">
            <v>2780</v>
          </cell>
          <cell r="I2142" t="str">
            <v>県単</v>
          </cell>
        </row>
        <row r="2144">
          <cell r="B2144">
            <v>2</v>
          </cell>
          <cell r="C2144" t="str">
            <v>普通作業員</v>
          </cell>
          <cell r="D2144" t="str">
            <v>　</v>
          </cell>
          <cell r="E2144" t="str">
            <v>人</v>
          </cell>
          <cell r="H2144">
            <v>8000</v>
          </cell>
          <cell r="I2144" t="str">
            <v>県単</v>
          </cell>
        </row>
        <row r="2146">
          <cell r="C2146">
            <v>0</v>
          </cell>
          <cell r="D2146">
            <v>0</v>
          </cell>
          <cell r="E2146">
            <v>0</v>
          </cell>
          <cell r="H2146">
            <v>0</v>
          </cell>
          <cell r="I2146">
            <v>0</v>
          </cell>
        </row>
        <row r="2148">
          <cell r="C2148">
            <v>0</v>
          </cell>
          <cell r="D2148">
            <v>0</v>
          </cell>
          <cell r="E2148">
            <v>0</v>
          </cell>
          <cell r="H2148">
            <v>0</v>
          </cell>
          <cell r="I2148">
            <v>0</v>
          </cell>
        </row>
        <row r="2150">
          <cell r="C2150">
            <v>0</v>
          </cell>
          <cell r="D2150">
            <v>0</v>
          </cell>
          <cell r="E2150">
            <v>0</v>
          </cell>
          <cell r="H2150">
            <v>0</v>
          </cell>
          <cell r="I2150">
            <v>0</v>
          </cell>
        </row>
        <row r="2152">
          <cell r="C2152">
            <v>0</v>
          </cell>
          <cell r="D2152">
            <v>0</v>
          </cell>
          <cell r="E2152">
            <v>0</v>
          </cell>
          <cell r="H2152">
            <v>0</v>
          </cell>
          <cell r="I2152">
            <v>0</v>
          </cell>
        </row>
        <row r="2154">
          <cell r="C2154">
            <v>0</v>
          </cell>
          <cell r="D2154">
            <v>0</v>
          </cell>
          <cell r="E2154">
            <v>0</v>
          </cell>
          <cell r="H2154">
            <v>0</v>
          </cell>
          <cell r="I2154">
            <v>0</v>
          </cell>
        </row>
        <row r="2156">
          <cell r="C2156">
            <v>0</v>
          </cell>
          <cell r="D2156">
            <v>0</v>
          </cell>
          <cell r="E2156">
            <v>0</v>
          </cell>
          <cell r="H2156">
            <v>0</v>
          </cell>
          <cell r="I2156">
            <v>0</v>
          </cell>
        </row>
        <row r="2158">
          <cell r="C2158">
            <v>0</v>
          </cell>
          <cell r="D2158">
            <v>0</v>
          </cell>
          <cell r="E2158">
            <v>0</v>
          </cell>
          <cell r="H2158">
            <v>0</v>
          </cell>
          <cell r="I2158">
            <v>0</v>
          </cell>
        </row>
        <row r="2160">
          <cell r="D2160">
            <v>0</v>
          </cell>
        </row>
        <row r="2162">
          <cell r="D2162">
            <v>0</v>
          </cell>
        </row>
        <row r="2164">
          <cell r="C2164" t="str">
            <v>合　　計</v>
          </cell>
          <cell r="D2164">
            <v>28536</v>
          </cell>
          <cell r="H2164">
            <v>28536</v>
          </cell>
        </row>
        <row r="2166">
          <cell r="C2166" t="str">
            <v>1ｍ当たり</v>
          </cell>
          <cell r="D2166">
            <v>2853</v>
          </cell>
          <cell r="H2166">
            <v>2853</v>
          </cell>
        </row>
        <row r="2167">
          <cell r="C2167" t="str">
            <v>第　　号 単 価 表</v>
          </cell>
          <cell r="D2167" t="str">
            <v>集水桝A</v>
          </cell>
          <cell r="H2167" t="str">
            <v>数量</v>
          </cell>
          <cell r="I2167">
            <v>1</v>
          </cell>
        </row>
        <row r="2168">
          <cell r="B2168" t="str">
            <v>種　　　　　　別</v>
          </cell>
          <cell r="D2168" t="str">
            <v>細　　　　　別</v>
          </cell>
          <cell r="E2168" t="str">
            <v>単位</v>
          </cell>
          <cell r="H2168" t="str">
            <v>金　　額</v>
          </cell>
          <cell r="I2168" t="str">
            <v>摘　　　要</v>
          </cell>
        </row>
        <row r="2170">
          <cell r="B2170">
            <v>122</v>
          </cell>
          <cell r="C2170" t="str">
            <v>床堀</v>
          </cell>
          <cell r="D2170" t="str">
            <v>BH0.2</v>
          </cell>
          <cell r="E2170" t="str">
            <v>m3</v>
          </cell>
          <cell r="H2170">
            <v>4097</v>
          </cell>
          <cell r="I2170" t="str">
            <v>県単</v>
          </cell>
        </row>
        <row r="2172">
          <cell r="B2172">
            <v>124</v>
          </cell>
          <cell r="C2172" t="str">
            <v>埋戻Ｄ</v>
          </cell>
          <cell r="D2172">
            <v>0</v>
          </cell>
          <cell r="E2172" t="str">
            <v>m3</v>
          </cell>
          <cell r="H2172">
            <v>4777</v>
          </cell>
          <cell r="I2172" t="str">
            <v>県単</v>
          </cell>
        </row>
        <row r="2174">
          <cell r="B2174">
            <v>162</v>
          </cell>
          <cell r="C2174" t="str">
            <v>ｸﾗｯｼｬｰﾗﾝ基礎(RC-40)</v>
          </cell>
          <cell r="D2174" t="str">
            <v>t=15cm</v>
          </cell>
          <cell r="E2174" t="str">
            <v>㎡</v>
          </cell>
          <cell r="H2174">
            <v>728</v>
          </cell>
          <cell r="I2174" t="str">
            <v>県単</v>
          </cell>
        </row>
        <row r="2176">
          <cell r="B2176">
            <v>193</v>
          </cell>
          <cell r="C2176" t="str">
            <v>型枠</v>
          </cell>
          <cell r="D2176" t="str">
            <v>小型構造物-Ⅱ</v>
          </cell>
          <cell r="E2176" t="str">
            <v>㎡</v>
          </cell>
          <cell r="H2176">
            <v>22728</v>
          </cell>
          <cell r="I2176" t="str">
            <v>県単</v>
          </cell>
        </row>
        <row r="2178">
          <cell r="B2178">
            <v>171</v>
          </cell>
          <cell r="C2178" t="str">
            <v>ｺﾝｸﾘｰﾄ(16-8-40)</v>
          </cell>
          <cell r="D2178" t="str">
            <v>小型構造物-Ⅱ</v>
          </cell>
          <cell r="E2178" t="str">
            <v>m3</v>
          </cell>
          <cell r="H2178">
            <v>5781</v>
          </cell>
          <cell r="I2178" t="str">
            <v>県単</v>
          </cell>
        </row>
        <row r="2180">
          <cell r="B2180">
            <v>449</v>
          </cell>
          <cell r="C2180" t="str">
            <v>ｶﾗｰｸﾞﾚｰﾁﾝｸﾞ桝蓋</v>
          </cell>
          <cell r="D2180" t="str">
            <v>500×500　受枠込み　24.0kg</v>
          </cell>
          <cell r="E2180" t="str">
            <v>組</v>
          </cell>
          <cell r="H2180">
            <v>16000</v>
          </cell>
          <cell r="I2180" t="str">
            <v>見積</v>
          </cell>
        </row>
        <row r="2184">
          <cell r="B2184">
            <v>22</v>
          </cell>
          <cell r="C2184" t="str">
            <v>土木一般世話役</v>
          </cell>
          <cell r="D2184" t="str">
            <v>　</v>
          </cell>
          <cell r="E2184" t="str">
            <v>人</v>
          </cell>
          <cell r="H2184">
            <v>2780</v>
          </cell>
          <cell r="I2184" t="str">
            <v>県単</v>
          </cell>
        </row>
        <row r="2186">
          <cell r="B2186">
            <v>2</v>
          </cell>
          <cell r="C2186" t="str">
            <v>普通作業員</v>
          </cell>
          <cell r="D2186" t="str">
            <v>　</v>
          </cell>
          <cell r="E2186" t="str">
            <v>人</v>
          </cell>
          <cell r="H2186">
            <v>20800</v>
          </cell>
          <cell r="I2186" t="str">
            <v>県単</v>
          </cell>
        </row>
        <row r="2194">
          <cell r="C2194">
            <v>0</v>
          </cell>
          <cell r="D2194">
            <v>0</v>
          </cell>
          <cell r="E2194">
            <v>0</v>
          </cell>
          <cell r="H2194">
            <v>0</v>
          </cell>
          <cell r="I2194">
            <v>0</v>
          </cell>
        </row>
        <row r="2196">
          <cell r="C2196">
            <v>0</v>
          </cell>
          <cell r="D2196">
            <v>0</v>
          </cell>
          <cell r="E2196">
            <v>0</v>
          </cell>
          <cell r="H2196">
            <v>0</v>
          </cell>
          <cell r="I2196">
            <v>0</v>
          </cell>
        </row>
        <row r="2198">
          <cell r="D2198">
            <v>0</v>
          </cell>
        </row>
        <row r="2200">
          <cell r="D2200">
            <v>0</v>
          </cell>
        </row>
        <row r="2202">
          <cell r="C2202" t="str">
            <v>合　　計</v>
          </cell>
          <cell r="D2202">
            <v>77691</v>
          </cell>
          <cell r="H2202">
            <v>77691</v>
          </cell>
        </row>
        <row r="2204">
          <cell r="C2204" t="str">
            <v>1ヶ所当たり</v>
          </cell>
          <cell r="D2204">
            <v>77691</v>
          </cell>
          <cell r="H2204">
            <v>77691</v>
          </cell>
        </row>
        <row r="2205">
          <cell r="C2205" t="str">
            <v>第　　号 単 価 表</v>
          </cell>
          <cell r="D2205" t="str">
            <v>集水桝Ｂ</v>
          </cell>
          <cell r="H2205" t="str">
            <v>数量</v>
          </cell>
          <cell r="I2205">
            <v>1</v>
          </cell>
        </row>
        <row r="2206">
          <cell r="B2206" t="str">
            <v>種　　　　　　別</v>
          </cell>
          <cell r="D2206" t="str">
            <v>細　　　　　別</v>
          </cell>
          <cell r="E2206" t="str">
            <v>単位</v>
          </cell>
          <cell r="H2206" t="str">
            <v>金　　額</v>
          </cell>
          <cell r="I2206" t="str">
            <v>摘　　　要</v>
          </cell>
        </row>
        <row r="2208">
          <cell r="B2208">
            <v>122</v>
          </cell>
          <cell r="C2208" t="str">
            <v>床堀</v>
          </cell>
          <cell r="D2208" t="str">
            <v>BH0.2</v>
          </cell>
          <cell r="E2208" t="str">
            <v>m3</v>
          </cell>
          <cell r="H2208">
            <v>4255</v>
          </cell>
          <cell r="I2208" t="str">
            <v>県単</v>
          </cell>
        </row>
        <row r="2210">
          <cell r="B2210">
            <v>124</v>
          </cell>
          <cell r="C2210" t="str">
            <v>埋戻Ｄ</v>
          </cell>
          <cell r="D2210">
            <v>0</v>
          </cell>
          <cell r="E2210" t="str">
            <v>m3</v>
          </cell>
          <cell r="H2210">
            <v>5005</v>
          </cell>
          <cell r="I2210" t="str">
            <v>県単</v>
          </cell>
        </row>
        <row r="2212">
          <cell r="B2212">
            <v>162</v>
          </cell>
          <cell r="C2212" t="str">
            <v>ｸﾗｯｼｬｰﾗﾝ基礎(RC-40)</v>
          </cell>
          <cell r="D2212" t="str">
            <v>t=15cm</v>
          </cell>
          <cell r="E2212" t="str">
            <v>㎡</v>
          </cell>
          <cell r="H2212">
            <v>728</v>
          </cell>
          <cell r="I2212" t="str">
            <v>県単</v>
          </cell>
        </row>
        <row r="2214">
          <cell r="B2214">
            <v>193</v>
          </cell>
          <cell r="C2214" t="str">
            <v>型枠</v>
          </cell>
          <cell r="D2214" t="str">
            <v>小型構造物-Ⅱ</v>
          </cell>
          <cell r="E2214" t="str">
            <v>㎡</v>
          </cell>
          <cell r="H2214">
            <v>24293</v>
          </cell>
          <cell r="I2214" t="str">
            <v>県単</v>
          </cell>
        </row>
        <row r="2216">
          <cell r="B2216">
            <v>171</v>
          </cell>
          <cell r="C2216" t="str">
            <v>ｺﾝｸﾘｰﾄ(16-8-40)</v>
          </cell>
          <cell r="D2216" t="str">
            <v>小型構造物-Ⅱ</v>
          </cell>
          <cell r="E2216" t="str">
            <v>m3</v>
          </cell>
          <cell r="H2216">
            <v>6033</v>
          </cell>
          <cell r="I2216" t="str">
            <v>県単</v>
          </cell>
        </row>
        <row r="2218">
          <cell r="B2218">
            <v>449</v>
          </cell>
          <cell r="C2218" t="str">
            <v>ｶﾗｰｸﾞﾚｰﾁﾝｸﾞ桝蓋</v>
          </cell>
          <cell r="D2218" t="str">
            <v>500×500　受枠込み　24.0kg</v>
          </cell>
          <cell r="E2218" t="str">
            <v>組</v>
          </cell>
          <cell r="H2218">
            <v>16000</v>
          </cell>
          <cell r="I2218" t="str">
            <v>見積</v>
          </cell>
        </row>
        <row r="2222">
          <cell r="B2222">
            <v>22</v>
          </cell>
          <cell r="C2222" t="str">
            <v>土木一般世話役</v>
          </cell>
          <cell r="D2222" t="str">
            <v>　</v>
          </cell>
          <cell r="E2222" t="str">
            <v>人</v>
          </cell>
          <cell r="H2222">
            <v>2780</v>
          </cell>
          <cell r="I2222" t="str">
            <v>県単</v>
          </cell>
        </row>
        <row r="2224">
          <cell r="B2224">
            <v>2</v>
          </cell>
          <cell r="C2224" t="str">
            <v>普通作業員</v>
          </cell>
          <cell r="D2224" t="str">
            <v>　</v>
          </cell>
          <cell r="E2224" t="str">
            <v>人</v>
          </cell>
          <cell r="H2224">
            <v>20800</v>
          </cell>
          <cell r="I2224" t="str">
            <v>県単</v>
          </cell>
        </row>
        <row r="2230">
          <cell r="C2230">
            <v>0</v>
          </cell>
          <cell r="D2230">
            <v>0</v>
          </cell>
          <cell r="E2230">
            <v>0</v>
          </cell>
          <cell r="H2230">
            <v>0</v>
          </cell>
          <cell r="I2230">
            <v>0</v>
          </cell>
        </row>
        <row r="2232">
          <cell r="C2232">
            <v>0</v>
          </cell>
          <cell r="D2232">
            <v>0</v>
          </cell>
          <cell r="E2232">
            <v>0</v>
          </cell>
          <cell r="H2232">
            <v>0</v>
          </cell>
          <cell r="I2232">
            <v>0</v>
          </cell>
        </row>
        <row r="2234">
          <cell r="C2234">
            <v>0</v>
          </cell>
          <cell r="D2234">
            <v>0</v>
          </cell>
          <cell r="E2234">
            <v>0</v>
          </cell>
          <cell r="H2234">
            <v>0</v>
          </cell>
          <cell r="I2234">
            <v>0</v>
          </cell>
        </row>
        <row r="2236">
          <cell r="D2236">
            <v>0</v>
          </cell>
        </row>
        <row r="2238">
          <cell r="D2238">
            <v>0</v>
          </cell>
        </row>
        <row r="2240">
          <cell r="C2240" t="str">
            <v>合　　計</v>
          </cell>
          <cell r="D2240">
            <v>79894</v>
          </cell>
          <cell r="H2240">
            <v>79894</v>
          </cell>
        </row>
        <row r="2242">
          <cell r="C2242" t="str">
            <v>1ヶ所当たり</v>
          </cell>
          <cell r="D2242">
            <v>79894</v>
          </cell>
          <cell r="H2242">
            <v>79894</v>
          </cell>
        </row>
        <row r="2243">
          <cell r="C2243" t="str">
            <v>第　　号 単 価 表</v>
          </cell>
          <cell r="D2243" t="str">
            <v>集水桝Ｃ</v>
          </cell>
          <cell r="H2243" t="str">
            <v>数量</v>
          </cell>
          <cell r="I2243">
            <v>1</v>
          </cell>
        </row>
        <row r="2244">
          <cell r="B2244" t="str">
            <v>種　　　　　　別</v>
          </cell>
          <cell r="D2244" t="str">
            <v>細　　　　　別</v>
          </cell>
          <cell r="E2244" t="str">
            <v>単位</v>
          </cell>
          <cell r="H2244" t="str">
            <v>金　　額</v>
          </cell>
          <cell r="I2244" t="str">
            <v>摘　　　要</v>
          </cell>
        </row>
        <row r="2246">
          <cell r="B2246">
            <v>122</v>
          </cell>
          <cell r="C2246" t="str">
            <v>床堀</v>
          </cell>
          <cell r="D2246" t="str">
            <v>BH0.2</v>
          </cell>
          <cell r="E2246" t="str">
            <v>m3</v>
          </cell>
          <cell r="H2246">
            <v>4570</v>
          </cell>
          <cell r="I2246" t="str">
            <v>県単</v>
          </cell>
        </row>
        <row r="2248">
          <cell r="B2248">
            <v>124</v>
          </cell>
          <cell r="C2248" t="str">
            <v>埋戻Ｄ</v>
          </cell>
          <cell r="D2248">
            <v>0</v>
          </cell>
          <cell r="E2248" t="str">
            <v>m3</v>
          </cell>
          <cell r="H2248">
            <v>0</v>
          </cell>
          <cell r="I2248" t="str">
            <v>県単</v>
          </cell>
        </row>
        <row r="2250">
          <cell r="B2250">
            <v>162</v>
          </cell>
          <cell r="C2250" t="str">
            <v>ｸﾗｯｼｬｰﾗﾝ基礎(RC-40)</v>
          </cell>
          <cell r="D2250" t="str">
            <v>t=15cm</v>
          </cell>
          <cell r="E2250" t="str">
            <v>㎡</v>
          </cell>
          <cell r="H2250">
            <v>922</v>
          </cell>
          <cell r="I2250" t="str">
            <v>県単</v>
          </cell>
        </row>
        <row r="2252">
          <cell r="B2252">
            <v>193</v>
          </cell>
          <cell r="C2252" t="str">
            <v>型枠</v>
          </cell>
          <cell r="D2252" t="str">
            <v>小型構造物-Ⅱ</v>
          </cell>
          <cell r="E2252" t="str">
            <v>㎡</v>
          </cell>
          <cell r="H2252">
            <v>24144</v>
          </cell>
          <cell r="I2252" t="str">
            <v>県単</v>
          </cell>
        </row>
        <row r="2254">
          <cell r="B2254">
            <v>171</v>
          </cell>
          <cell r="C2254" t="str">
            <v>ｺﾝｸﾘｰﾄ(16-8-40)</v>
          </cell>
          <cell r="D2254" t="str">
            <v>小型構造物-Ⅱ</v>
          </cell>
          <cell r="E2254" t="str">
            <v>m3</v>
          </cell>
          <cell r="H2254">
            <v>7038</v>
          </cell>
          <cell r="I2254" t="str">
            <v>県単</v>
          </cell>
        </row>
        <row r="2256">
          <cell r="B2256">
            <v>450</v>
          </cell>
          <cell r="C2256" t="str">
            <v>ｶﾗｰｸﾞﾚｰﾁﾝｸﾞ桝蓋</v>
          </cell>
          <cell r="D2256" t="str">
            <v>600×600　受枠込み　43.9kg</v>
          </cell>
          <cell r="E2256" t="str">
            <v>組</v>
          </cell>
          <cell r="H2256">
            <v>28850</v>
          </cell>
          <cell r="I2256" t="str">
            <v>見積</v>
          </cell>
        </row>
        <row r="2260">
          <cell r="B2260">
            <v>22</v>
          </cell>
          <cell r="C2260" t="str">
            <v>土木一般世話役</v>
          </cell>
          <cell r="D2260" t="str">
            <v>　</v>
          </cell>
          <cell r="E2260" t="str">
            <v>人</v>
          </cell>
          <cell r="H2260">
            <v>8340</v>
          </cell>
          <cell r="I2260" t="str">
            <v>県単</v>
          </cell>
        </row>
        <row r="2262">
          <cell r="B2262">
            <v>2</v>
          </cell>
          <cell r="C2262" t="str">
            <v>普通作業員</v>
          </cell>
          <cell r="D2262" t="str">
            <v>　</v>
          </cell>
          <cell r="E2262" t="str">
            <v>人</v>
          </cell>
          <cell r="H2262">
            <v>38400</v>
          </cell>
          <cell r="I2262" t="str">
            <v>県単</v>
          </cell>
        </row>
        <row r="2264">
          <cell r="C2264">
            <v>0</v>
          </cell>
          <cell r="D2264">
            <v>0</v>
          </cell>
          <cell r="E2264">
            <v>0</v>
          </cell>
          <cell r="H2264">
            <v>0</v>
          </cell>
          <cell r="I2264">
            <v>0</v>
          </cell>
        </row>
        <row r="2266">
          <cell r="C2266">
            <v>0</v>
          </cell>
          <cell r="D2266">
            <v>0</v>
          </cell>
          <cell r="E2266">
            <v>0</v>
          </cell>
          <cell r="H2266">
            <v>0</v>
          </cell>
          <cell r="I2266">
            <v>0</v>
          </cell>
        </row>
        <row r="2268">
          <cell r="C2268">
            <v>0</v>
          </cell>
          <cell r="D2268">
            <v>0</v>
          </cell>
          <cell r="E2268">
            <v>0</v>
          </cell>
          <cell r="H2268">
            <v>0</v>
          </cell>
          <cell r="I2268">
            <v>0</v>
          </cell>
        </row>
        <row r="2270">
          <cell r="C2270">
            <v>0</v>
          </cell>
          <cell r="D2270">
            <v>0</v>
          </cell>
          <cell r="E2270">
            <v>0</v>
          </cell>
          <cell r="H2270">
            <v>0</v>
          </cell>
          <cell r="I2270">
            <v>0</v>
          </cell>
        </row>
        <row r="2272">
          <cell r="C2272">
            <v>0</v>
          </cell>
          <cell r="D2272">
            <v>0</v>
          </cell>
          <cell r="E2272">
            <v>0</v>
          </cell>
          <cell r="H2272">
            <v>0</v>
          </cell>
          <cell r="I2272">
            <v>0</v>
          </cell>
        </row>
        <row r="2274">
          <cell r="D2274">
            <v>0</v>
          </cell>
        </row>
        <row r="2276">
          <cell r="D2276">
            <v>0</v>
          </cell>
        </row>
        <row r="2278">
          <cell r="C2278" t="str">
            <v>合　　計</v>
          </cell>
          <cell r="D2278">
            <v>112264</v>
          </cell>
          <cell r="H2278">
            <v>112264</v>
          </cell>
        </row>
        <row r="2280">
          <cell r="C2280" t="str">
            <v>1ヶ所当たり</v>
          </cell>
          <cell r="D2280">
            <v>112264</v>
          </cell>
          <cell r="H2280">
            <v>112264</v>
          </cell>
        </row>
        <row r="2281">
          <cell r="C2281" t="str">
            <v>第　　号 単 価 表</v>
          </cell>
          <cell r="D2281" t="str">
            <v>集水桝Ｄ</v>
          </cell>
          <cell r="H2281" t="str">
            <v>数量</v>
          </cell>
          <cell r="I2281">
            <v>1</v>
          </cell>
        </row>
        <row r="2282">
          <cell r="B2282" t="str">
            <v>種　　　　　　別</v>
          </cell>
          <cell r="D2282" t="str">
            <v>細　　　　　別</v>
          </cell>
          <cell r="E2282" t="str">
            <v>単位</v>
          </cell>
          <cell r="H2282" t="str">
            <v>金　　額</v>
          </cell>
          <cell r="I2282" t="str">
            <v>摘　　　要</v>
          </cell>
        </row>
        <row r="2284">
          <cell r="B2284">
            <v>122</v>
          </cell>
          <cell r="C2284" t="str">
            <v>床堀</v>
          </cell>
          <cell r="D2284" t="str">
            <v>BH0.2</v>
          </cell>
          <cell r="E2284" t="str">
            <v>m3</v>
          </cell>
          <cell r="H2284">
            <v>4412</v>
          </cell>
          <cell r="I2284" t="str">
            <v>県単</v>
          </cell>
        </row>
        <row r="2286">
          <cell r="B2286">
            <v>124</v>
          </cell>
          <cell r="C2286" t="str">
            <v>埋戻Ｄ</v>
          </cell>
          <cell r="D2286">
            <v>0</v>
          </cell>
          <cell r="E2286" t="str">
            <v>m3</v>
          </cell>
          <cell r="H2286">
            <v>5005</v>
          </cell>
          <cell r="I2286" t="str">
            <v>県単</v>
          </cell>
        </row>
        <row r="2288">
          <cell r="B2288">
            <v>162</v>
          </cell>
          <cell r="C2288" t="str">
            <v>ｸﾗｯｼｬｰﾗﾝ基礎(RC-40)</v>
          </cell>
          <cell r="D2288" t="str">
            <v>t=15cm</v>
          </cell>
          <cell r="E2288" t="str">
            <v>㎡</v>
          </cell>
          <cell r="H2288">
            <v>922</v>
          </cell>
          <cell r="I2288" t="str">
            <v>県単</v>
          </cell>
        </row>
        <row r="2290">
          <cell r="B2290">
            <v>193</v>
          </cell>
          <cell r="C2290" t="str">
            <v>型枠</v>
          </cell>
          <cell r="D2290" t="str">
            <v>小型構造物-Ⅱ</v>
          </cell>
          <cell r="E2290" t="str">
            <v>㎡</v>
          </cell>
          <cell r="H2290">
            <v>25187</v>
          </cell>
          <cell r="I2290" t="str">
            <v>県単</v>
          </cell>
        </row>
        <row r="2292">
          <cell r="B2292">
            <v>171</v>
          </cell>
          <cell r="C2292" t="str">
            <v>ｺﾝｸﾘｰﾄ(16-8-40)</v>
          </cell>
          <cell r="D2292" t="str">
            <v>小型構造物-Ⅱ</v>
          </cell>
          <cell r="E2292" t="str">
            <v>m3</v>
          </cell>
          <cell r="H2292">
            <v>7038</v>
          </cell>
          <cell r="I2292" t="str">
            <v>県単</v>
          </cell>
        </row>
        <row r="2294">
          <cell r="B2294">
            <v>450</v>
          </cell>
          <cell r="C2294" t="str">
            <v>ｶﾗｰｸﾞﾚｰﾁﾝｸﾞ桝蓋</v>
          </cell>
          <cell r="D2294" t="str">
            <v>600×600　受枠込み　43.9kg</v>
          </cell>
          <cell r="E2294" t="str">
            <v>組</v>
          </cell>
          <cell r="H2294">
            <v>28850</v>
          </cell>
          <cell r="I2294" t="str">
            <v>見積</v>
          </cell>
        </row>
        <row r="2298">
          <cell r="B2298">
            <v>22</v>
          </cell>
          <cell r="C2298" t="str">
            <v>土木一般世話役</v>
          </cell>
          <cell r="D2298" t="str">
            <v>　</v>
          </cell>
          <cell r="E2298" t="str">
            <v>人</v>
          </cell>
          <cell r="H2298">
            <v>8340</v>
          </cell>
          <cell r="I2298" t="str">
            <v>県単</v>
          </cell>
        </row>
        <row r="2300">
          <cell r="B2300">
            <v>2</v>
          </cell>
          <cell r="C2300" t="str">
            <v>普通作業員</v>
          </cell>
          <cell r="D2300" t="str">
            <v>　</v>
          </cell>
          <cell r="E2300" t="str">
            <v>人</v>
          </cell>
          <cell r="H2300">
            <v>38400</v>
          </cell>
          <cell r="I2300" t="str">
            <v>県単</v>
          </cell>
        </row>
        <row r="2302">
          <cell r="C2302">
            <v>0</v>
          </cell>
          <cell r="D2302">
            <v>0</v>
          </cell>
          <cell r="E2302">
            <v>0</v>
          </cell>
          <cell r="H2302">
            <v>0</v>
          </cell>
          <cell r="I2302">
            <v>0</v>
          </cell>
        </row>
        <row r="2304">
          <cell r="C2304">
            <v>0</v>
          </cell>
          <cell r="D2304">
            <v>0</v>
          </cell>
          <cell r="E2304">
            <v>0</v>
          </cell>
          <cell r="H2304">
            <v>0</v>
          </cell>
          <cell r="I2304">
            <v>0</v>
          </cell>
        </row>
        <row r="2306">
          <cell r="C2306">
            <v>0</v>
          </cell>
          <cell r="D2306">
            <v>0</v>
          </cell>
          <cell r="E2306">
            <v>0</v>
          </cell>
          <cell r="H2306">
            <v>0</v>
          </cell>
          <cell r="I2306">
            <v>0</v>
          </cell>
        </row>
        <row r="2308">
          <cell r="C2308">
            <v>0</v>
          </cell>
          <cell r="D2308">
            <v>0</v>
          </cell>
          <cell r="E2308">
            <v>0</v>
          </cell>
          <cell r="H2308">
            <v>0</v>
          </cell>
          <cell r="I2308">
            <v>0</v>
          </cell>
        </row>
        <row r="2310">
          <cell r="C2310">
            <v>0</v>
          </cell>
          <cell r="D2310">
            <v>0</v>
          </cell>
          <cell r="E2310">
            <v>0</v>
          </cell>
          <cell r="H2310">
            <v>0</v>
          </cell>
          <cell r="I2310">
            <v>0</v>
          </cell>
        </row>
        <row r="2312">
          <cell r="D2312">
            <v>0</v>
          </cell>
        </row>
        <row r="2314">
          <cell r="D2314">
            <v>0</v>
          </cell>
        </row>
        <row r="2316">
          <cell r="C2316" t="str">
            <v>合　　計</v>
          </cell>
          <cell r="D2316">
            <v>118154</v>
          </cell>
          <cell r="H2316">
            <v>118154</v>
          </cell>
        </row>
        <row r="2318">
          <cell r="C2318" t="str">
            <v>1ヶ所当たり</v>
          </cell>
          <cell r="D2318">
            <v>118154</v>
          </cell>
          <cell r="H2318">
            <v>118154</v>
          </cell>
        </row>
        <row r="2319">
          <cell r="C2319" t="str">
            <v>第　　号 単 価 表</v>
          </cell>
          <cell r="D2319" t="str">
            <v>集水桝E</v>
          </cell>
          <cell r="H2319" t="str">
            <v>数量</v>
          </cell>
          <cell r="I2319">
            <v>1</v>
          </cell>
        </row>
        <row r="2320">
          <cell r="B2320" t="str">
            <v>種　　　　　　別</v>
          </cell>
          <cell r="D2320" t="str">
            <v>細　　　　　別</v>
          </cell>
          <cell r="E2320" t="str">
            <v>単位</v>
          </cell>
          <cell r="H2320" t="str">
            <v>金　　額</v>
          </cell>
          <cell r="I2320" t="str">
            <v>摘　　　要</v>
          </cell>
        </row>
        <row r="2322">
          <cell r="B2322">
            <v>122</v>
          </cell>
          <cell r="C2322" t="str">
            <v>床堀</v>
          </cell>
          <cell r="D2322" t="str">
            <v>BH0.2</v>
          </cell>
          <cell r="E2322" t="str">
            <v>m3</v>
          </cell>
          <cell r="H2322">
            <v>32150</v>
          </cell>
          <cell r="I2322" t="str">
            <v>県単</v>
          </cell>
        </row>
        <row r="2324">
          <cell r="B2324">
            <v>124</v>
          </cell>
          <cell r="C2324" t="str">
            <v>埋戻Ｄ</v>
          </cell>
          <cell r="D2324">
            <v>0</v>
          </cell>
          <cell r="E2324" t="str">
            <v>m3</v>
          </cell>
          <cell r="H2324">
            <v>39812</v>
          </cell>
          <cell r="I2324" t="str">
            <v>県単</v>
          </cell>
        </row>
        <row r="2326">
          <cell r="B2326">
            <v>160</v>
          </cell>
          <cell r="C2326" t="str">
            <v>ｸﾗｯｼｬｰﾗﾝ基礎(RC-40)</v>
          </cell>
          <cell r="D2326" t="str">
            <v>t=20cm</v>
          </cell>
          <cell r="E2326" t="str">
            <v>㎡</v>
          </cell>
          <cell r="H2326">
            <v>2158</v>
          </cell>
          <cell r="I2326">
            <v>0</v>
          </cell>
        </row>
        <row r="2328">
          <cell r="B2328">
            <v>193</v>
          </cell>
          <cell r="C2328" t="str">
            <v>型枠</v>
          </cell>
          <cell r="D2328" t="str">
            <v>小型構造物-Ⅱ</v>
          </cell>
          <cell r="E2328" t="str">
            <v>㎡</v>
          </cell>
          <cell r="H2328">
            <v>78022</v>
          </cell>
          <cell r="I2328" t="str">
            <v>県単</v>
          </cell>
        </row>
        <row r="2330">
          <cell r="B2330">
            <v>171</v>
          </cell>
          <cell r="C2330" t="str">
            <v>ｺﾝｸﾘｰﾄ(16-8-40)</v>
          </cell>
          <cell r="D2330" t="str">
            <v>小型構造物-Ⅱ</v>
          </cell>
          <cell r="E2330" t="str">
            <v>m3</v>
          </cell>
          <cell r="H2330">
            <v>27149</v>
          </cell>
          <cell r="I2330" t="str">
            <v>県単</v>
          </cell>
        </row>
        <row r="2332">
          <cell r="B2332">
            <v>451</v>
          </cell>
          <cell r="C2332" t="str">
            <v>ｶﾗｰｸﾞﾚｰﾁﾝｸﾞ桝蓋</v>
          </cell>
          <cell r="D2332" t="str">
            <v>900×900　受枠込み　77.3kg</v>
          </cell>
          <cell r="E2332" t="str">
            <v>組</v>
          </cell>
          <cell r="H2332">
            <v>52240</v>
          </cell>
          <cell r="I2332" t="str">
            <v>見積</v>
          </cell>
        </row>
        <row r="2336">
          <cell r="B2336">
            <v>22</v>
          </cell>
          <cell r="C2336" t="str">
            <v>土木一般世話役</v>
          </cell>
          <cell r="D2336" t="str">
            <v>　</v>
          </cell>
          <cell r="E2336" t="str">
            <v>人</v>
          </cell>
          <cell r="H2336">
            <v>11120</v>
          </cell>
          <cell r="I2336" t="str">
            <v>県単</v>
          </cell>
        </row>
        <row r="2338">
          <cell r="B2338">
            <v>2</v>
          </cell>
          <cell r="C2338" t="str">
            <v>普通作業員</v>
          </cell>
          <cell r="D2338" t="str">
            <v>　</v>
          </cell>
          <cell r="E2338" t="str">
            <v>人</v>
          </cell>
          <cell r="H2338">
            <v>56000</v>
          </cell>
          <cell r="I2338" t="str">
            <v>県単</v>
          </cell>
        </row>
        <row r="2340">
          <cell r="C2340">
            <v>0</v>
          </cell>
          <cell r="D2340">
            <v>0</v>
          </cell>
          <cell r="E2340">
            <v>0</v>
          </cell>
          <cell r="H2340">
            <v>0</v>
          </cell>
          <cell r="I2340">
            <v>0</v>
          </cell>
        </row>
        <row r="2342">
          <cell r="C2342">
            <v>0</v>
          </cell>
          <cell r="D2342">
            <v>0</v>
          </cell>
          <cell r="E2342">
            <v>0</v>
          </cell>
          <cell r="H2342">
            <v>0</v>
          </cell>
          <cell r="I2342">
            <v>0</v>
          </cell>
        </row>
        <row r="2344">
          <cell r="C2344">
            <v>0</v>
          </cell>
          <cell r="D2344">
            <v>0</v>
          </cell>
          <cell r="E2344">
            <v>0</v>
          </cell>
          <cell r="H2344">
            <v>0</v>
          </cell>
          <cell r="I2344">
            <v>0</v>
          </cell>
        </row>
        <row r="2346">
          <cell r="C2346">
            <v>0</v>
          </cell>
          <cell r="D2346">
            <v>0</v>
          </cell>
          <cell r="E2346">
            <v>0</v>
          </cell>
          <cell r="H2346">
            <v>0</v>
          </cell>
          <cell r="I2346">
            <v>0</v>
          </cell>
        </row>
        <row r="2348">
          <cell r="C2348">
            <v>0</v>
          </cell>
          <cell r="D2348">
            <v>0</v>
          </cell>
          <cell r="E2348">
            <v>0</v>
          </cell>
          <cell r="H2348">
            <v>0</v>
          </cell>
          <cell r="I2348">
            <v>0</v>
          </cell>
        </row>
        <row r="2350">
          <cell r="D2350">
            <v>0</v>
          </cell>
        </row>
        <row r="2352">
          <cell r="D2352">
            <v>0</v>
          </cell>
        </row>
        <row r="2354">
          <cell r="C2354" t="str">
            <v>合　　計</v>
          </cell>
          <cell r="D2354">
            <v>298651</v>
          </cell>
          <cell r="H2354">
            <v>298651</v>
          </cell>
        </row>
        <row r="2356">
          <cell r="C2356" t="str">
            <v>1ヶ所当たり</v>
          </cell>
          <cell r="D2356">
            <v>298651</v>
          </cell>
          <cell r="H2356">
            <v>298651</v>
          </cell>
        </row>
        <row r="2357">
          <cell r="C2357" t="str">
            <v>第　　号 単 価 表</v>
          </cell>
          <cell r="D2357" t="str">
            <v>取付管A　(T1)</v>
          </cell>
          <cell r="H2357" t="str">
            <v>数量</v>
          </cell>
          <cell r="I2357">
            <v>1</v>
          </cell>
        </row>
        <row r="2358">
          <cell r="B2358" t="str">
            <v>種　　　　　　別</v>
          </cell>
          <cell r="D2358" t="str">
            <v>細　　　　　別</v>
          </cell>
          <cell r="E2358" t="str">
            <v>単位</v>
          </cell>
          <cell r="H2358" t="str">
            <v>金　　額</v>
          </cell>
          <cell r="I2358" t="str">
            <v>摘　　　要</v>
          </cell>
        </row>
        <row r="2360">
          <cell r="B2360">
            <v>122</v>
          </cell>
          <cell r="C2360" t="str">
            <v>床堀</v>
          </cell>
          <cell r="D2360" t="str">
            <v>BH0.2</v>
          </cell>
          <cell r="E2360" t="str">
            <v>m3</v>
          </cell>
          <cell r="H2360">
            <v>2048</v>
          </cell>
          <cell r="I2360" t="str">
            <v>県単</v>
          </cell>
        </row>
        <row r="2362">
          <cell r="B2362">
            <v>124</v>
          </cell>
          <cell r="C2362" t="str">
            <v>埋戻Ｄ</v>
          </cell>
          <cell r="D2362">
            <v>0</v>
          </cell>
          <cell r="E2362" t="str">
            <v>m3</v>
          </cell>
          <cell r="H2362">
            <v>1137</v>
          </cell>
          <cell r="I2362" t="str">
            <v>県単</v>
          </cell>
        </row>
        <row r="2364">
          <cell r="B2364">
            <v>448</v>
          </cell>
          <cell r="C2364" t="str">
            <v>砂</v>
          </cell>
          <cell r="D2364" t="str">
            <v>荒め</v>
          </cell>
          <cell r="E2364" t="str">
            <v>m3</v>
          </cell>
          <cell r="H2364">
            <v>3450</v>
          </cell>
          <cell r="I2364" t="str">
            <v>建物</v>
          </cell>
        </row>
        <row r="2366">
          <cell r="B2366">
            <v>137</v>
          </cell>
          <cell r="C2366" t="str">
            <v>ﾏｽ用短管</v>
          </cell>
          <cell r="D2366" t="str">
            <v>MSB200</v>
          </cell>
          <cell r="E2366" t="str">
            <v>本</v>
          </cell>
          <cell r="H2366">
            <v>2750</v>
          </cell>
          <cell r="I2366" t="str">
            <v>建物10月 P225</v>
          </cell>
        </row>
        <row r="2368">
          <cell r="B2368">
            <v>452</v>
          </cell>
          <cell r="C2368" t="str">
            <v>ｺﾞﾑ輪受口片受直管</v>
          </cell>
          <cell r="D2368" t="str">
            <v>SRAφ200　L=400</v>
          </cell>
          <cell r="E2368" t="str">
            <v>本</v>
          </cell>
          <cell r="H2368">
            <v>7490</v>
          </cell>
          <cell r="I2368" t="str">
            <v>建物</v>
          </cell>
        </row>
        <row r="2370">
          <cell r="B2370">
            <v>136</v>
          </cell>
          <cell r="C2370" t="str">
            <v>上流用ﾏﾝﾎｰﾙ継手</v>
          </cell>
          <cell r="D2370" t="str">
            <v>MR200</v>
          </cell>
          <cell r="E2370" t="str">
            <v>本</v>
          </cell>
          <cell r="H2370">
            <v>4620</v>
          </cell>
          <cell r="I2370" t="str">
            <v>建物10月 P225</v>
          </cell>
        </row>
        <row r="2374">
          <cell r="B2374">
            <v>1</v>
          </cell>
          <cell r="C2374" t="str">
            <v>特殊作業員</v>
          </cell>
          <cell r="D2374" t="str">
            <v>　</v>
          </cell>
          <cell r="E2374" t="str">
            <v>人</v>
          </cell>
          <cell r="H2374">
            <v>68200</v>
          </cell>
          <cell r="I2374" t="str">
            <v>県単</v>
          </cell>
        </row>
        <row r="2376">
          <cell r="B2376">
            <v>2</v>
          </cell>
          <cell r="C2376" t="str">
            <v>普通作業員</v>
          </cell>
          <cell r="D2376" t="str">
            <v>　</v>
          </cell>
          <cell r="E2376" t="str">
            <v>人</v>
          </cell>
          <cell r="H2376">
            <v>100800</v>
          </cell>
          <cell r="I2376" t="str">
            <v>県単</v>
          </cell>
        </row>
        <row r="2378">
          <cell r="B2378">
            <v>106</v>
          </cell>
          <cell r="C2378" t="str">
            <v>滑材</v>
          </cell>
          <cell r="D2378">
            <v>0</v>
          </cell>
          <cell r="E2378" t="str">
            <v>kg</v>
          </cell>
          <cell r="H2378">
            <v>516</v>
          </cell>
          <cell r="I2378" t="str">
            <v>建物10月 P572欄外</v>
          </cell>
        </row>
        <row r="2380">
          <cell r="C2380">
            <v>0</v>
          </cell>
          <cell r="D2380">
            <v>0</v>
          </cell>
          <cell r="E2380">
            <v>0</v>
          </cell>
          <cell r="H2380">
            <v>0</v>
          </cell>
          <cell r="I2380">
            <v>0</v>
          </cell>
        </row>
        <row r="2382">
          <cell r="C2382">
            <v>0</v>
          </cell>
          <cell r="D2382">
            <v>0</v>
          </cell>
          <cell r="E2382">
            <v>0</v>
          </cell>
          <cell r="H2382">
            <v>0</v>
          </cell>
          <cell r="I2382">
            <v>0</v>
          </cell>
        </row>
        <row r="2384">
          <cell r="C2384">
            <v>0</v>
          </cell>
          <cell r="D2384">
            <v>0</v>
          </cell>
          <cell r="E2384">
            <v>0</v>
          </cell>
          <cell r="H2384">
            <v>0</v>
          </cell>
          <cell r="I2384">
            <v>0</v>
          </cell>
        </row>
        <row r="2386">
          <cell r="C2386">
            <v>0</v>
          </cell>
          <cell r="D2386">
            <v>0</v>
          </cell>
          <cell r="E2386">
            <v>0</v>
          </cell>
          <cell r="H2386">
            <v>0</v>
          </cell>
          <cell r="I2386">
            <v>0</v>
          </cell>
        </row>
        <row r="2388">
          <cell r="D2388">
            <v>0</v>
          </cell>
        </row>
        <row r="2390">
          <cell r="D2390">
            <v>0</v>
          </cell>
        </row>
        <row r="2392">
          <cell r="C2392" t="str">
            <v>合　　計</v>
          </cell>
          <cell r="D2392">
            <v>191011</v>
          </cell>
          <cell r="H2392">
            <v>191011</v>
          </cell>
        </row>
        <row r="2394">
          <cell r="C2394" t="str">
            <v>1ヶ所当たり</v>
          </cell>
          <cell r="D2394">
            <v>191011</v>
          </cell>
          <cell r="H2394">
            <v>191011</v>
          </cell>
        </row>
        <row r="2395">
          <cell r="C2395" t="str">
            <v>第　　号 単 価 表</v>
          </cell>
          <cell r="D2395" t="str">
            <v>取付管Ｂ　(T2)</v>
          </cell>
          <cell r="H2395" t="str">
            <v>数量</v>
          </cell>
          <cell r="I2395">
            <v>1</v>
          </cell>
        </row>
        <row r="2396">
          <cell r="B2396" t="str">
            <v>種　　　　　　別</v>
          </cell>
          <cell r="D2396" t="str">
            <v>細　　　　　別</v>
          </cell>
          <cell r="E2396" t="str">
            <v>単位</v>
          </cell>
          <cell r="H2396" t="str">
            <v>金　　額</v>
          </cell>
          <cell r="I2396" t="str">
            <v>摘　　　要</v>
          </cell>
        </row>
        <row r="2398">
          <cell r="B2398">
            <v>122</v>
          </cell>
          <cell r="C2398" t="str">
            <v>床堀</v>
          </cell>
          <cell r="D2398" t="str">
            <v>BH0.2</v>
          </cell>
          <cell r="E2398" t="str">
            <v>m3</v>
          </cell>
          <cell r="H2398">
            <v>3152</v>
          </cell>
          <cell r="I2398" t="str">
            <v>県単</v>
          </cell>
        </row>
        <row r="2400">
          <cell r="B2400">
            <v>124</v>
          </cell>
          <cell r="C2400" t="str">
            <v>埋戻Ｄ</v>
          </cell>
          <cell r="D2400">
            <v>0</v>
          </cell>
          <cell r="E2400" t="str">
            <v>m3</v>
          </cell>
          <cell r="H2400">
            <v>910</v>
          </cell>
          <cell r="I2400" t="str">
            <v>県単</v>
          </cell>
        </row>
        <row r="2402">
          <cell r="B2402">
            <v>448</v>
          </cell>
          <cell r="C2402" t="str">
            <v>砂</v>
          </cell>
          <cell r="D2402" t="str">
            <v>荒め</v>
          </cell>
          <cell r="E2402" t="str">
            <v>m3</v>
          </cell>
          <cell r="H2402">
            <v>6600</v>
          </cell>
          <cell r="I2402" t="str">
            <v>建物</v>
          </cell>
        </row>
        <row r="2404">
          <cell r="B2404">
            <v>137</v>
          </cell>
          <cell r="C2404" t="str">
            <v>ﾏｽ用短管</v>
          </cell>
          <cell r="D2404" t="str">
            <v>MSB200</v>
          </cell>
          <cell r="E2404" t="str">
            <v>本</v>
          </cell>
          <cell r="H2404">
            <v>2750</v>
          </cell>
          <cell r="I2404" t="str">
            <v>建物10月 P225</v>
          </cell>
        </row>
        <row r="2406">
          <cell r="B2406">
            <v>452</v>
          </cell>
          <cell r="C2406" t="str">
            <v>ｺﾞﾑ輪受口片受直管</v>
          </cell>
          <cell r="D2406" t="str">
            <v>SRAφ200　L=400</v>
          </cell>
          <cell r="E2406" t="str">
            <v>本</v>
          </cell>
          <cell r="H2406">
            <v>14980</v>
          </cell>
          <cell r="I2406" t="str">
            <v>建物</v>
          </cell>
        </row>
        <row r="2408">
          <cell r="B2408">
            <v>136</v>
          </cell>
          <cell r="C2408" t="str">
            <v>上流用ﾏﾝﾎｰﾙ継手</v>
          </cell>
          <cell r="D2408" t="str">
            <v>MR200</v>
          </cell>
          <cell r="E2408" t="str">
            <v>本</v>
          </cell>
          <cell r="H2408">
            <v>4620</v>
          </cell>
          <cell r="I2408" t="str">
            <v>建物10月 P225</v>
          </cell>
        </row>
        <row r="2412">
          <cell r="B2412">
            <v>1</v>
          </cell>
          <cell r="C2412" t="str">
            <v>特殊作業員</v>
          </cell>
          <cell r="D2412" t="str">
            <v>　</v>
          </cell>
          <cell r="E2412" t="str">
            <v>人</v>
          </cell>
          <cell r="H2412">
            <v>68200</v>
          </cell>
          <cell r="I2412" t="str">
            <v>県単</v>
          </cell>
        </row>
        <row r="2414">
          <cell r="B2414">
            <v>2</v>
          </cell>
          <cell r="C2414" t="str">
            <v>普通作業員</v>
          </cell>
          <cell r="D2414" t="str">
            <v>　</v>
          </cell>
          <cell r="E2414" t="str">
            <v>人</v>
          </cell>
          <cell r="H2414">
            <v>100800</v>
          </cell>
          <cell r="I2414" t="str">
            <v>県単</v>
          </cell>
        </row>
        <row r="2416">
          <cell r="B2416">
            <v>106</v>
          </cell>
          <cell r="C2416" t="str">
            <v>滑材</v>
          </cell>
          <cell r="D2416">
            <v>0</v>
          </cell>
          <cell r="E2416" t="str">
            <v>kg</v>
          </cell>
          <cell r="H2416">
            <v>516</v>
          </cell>
          <cell r="I2416" t="str">
            <v>建物10月 P572欄外</v>
          </cell>
        </row>
        <row r="2418">
          <cell r="C2418">
            <v>0</v>
          </cell>
          <cell r="D2418">
            <v>0</v>
          </cell>
          <cell r="E2418">
            <v>0</v>
          </cell>
          <cell r="H2418">
            <v>0</v>
          </cell>
          <cell r="I2418">
            <v>0</v>
          </cell>
        </row>
        <row r="2420">
          <cell r="C2420">
            <v>0</v>
          </cell>
          <cell r="D2420">
            <v>0</v>
          </cell>
          <cell r="E2420">
            <v>0</v>
          </cell>
          <cell r="H2420">
            <v>0</v>
          </cell>
          <cell r="I2420">
            <v>0</v>
          </cell>
        </row>
        <row r="2422">
          <cell r="C2422">
            <v>0</v>
          </cell>
          <cell r="D2422">
            <v>0</v>
          </cell>
          <cell r="E2422">
            <v>0</v>
          </cell>
          <cell r="H2422">
            <v>0</v>
          </cell>
          <cell r="I2422">
            <v>0</v>
          </cell>
        </row>
        <row r="2424">
          <cell r="C2424">
            <v>0</v>
          </cell>
          <cell r="D2424">
            <v>0</v>
          </cell>
          <cell r="E2424">
            <v>0</v>
          </cell>
          <cell r="H2424">
            <v>0</v>
          </cell>
          <cell r="I2424">
            <v>0</v>
          </cell>
        </row>
        <row r="2426">
          <cell r="D2426">
            <v>0</v>
          </cell>
        </row>
        <row r="2428">
          <cell r="D2428">
            <v>0</v>
          </cell>
        </row>
        <row r="2430">
          <cell r="C2430" t="str">
            <v>合　　計</v>
          </cell>
          <cell r="D2430">
            <v>202528</v>
          </cell>
          <cell r="H2430">
            <v>202528</v>
          </cell>
        </row>
        <row r="2432">
          <cell r="C2432" t="str">
            <v>1ヶ所当たり</v>
          </cell>
          <cell r="D2432">
            <v>202528</v>
          </cell>
          <cell r="H2432">
            <v>202528</v>
          </cell>
        </row>
        <row r="2433">
          <cell r="C2433" t="str">
            <v>第　　号 単 価 表</v>
          </cell>
          <cell r="D2433" t="str">
            <v>取付管Ｃ　(T3)</v>
          </cell>
          <cell r="H2433" t="str">
            <v>数量</v>
          </cell>
          <cell r="I2433">
            <v>1</v>
          </cell>
        </row>
        <row r="2434">
          <cell r="B2434" t="str">
            <v>種　　　　　　別</v>
          </cell>
          <cell r="D2434" t="str">
            <v>細　　　　　別</v>
          </cell>
          <cell r="E2434" t="str">
            <v>単位</v>
          </cell>
          <cell r="H2434" t="str">
            <v>金　　額</v>
          </cell>
          <cell r="I2434" t="str">
            <v>摘　　　要</v>
          </cell>
        </row>
        <row r="2436">
          <cell r="B2436">
            <v>122</v>
          </cell>
          <cell r="C2436" t="str">
            <v>床堀</v>
          </cell>
          <cell r="D2436" t="str">
            <v>BH0.2</v>
          </cell>
          <cell r="E2436" t="str">
            <v>m3</v>
          </cell>
          <cell r="H2436">
            <v>3152</v>
          </cell>
          <cell r="I2436" t="str">
            <v>県単</v>
          </cell>
        </row>
        <row r="2438">
          <cell r="B2438">
            <v>124</v>
          </cell>
          <cell r="C2438" t="str">
            <v>埋戻Ｄ</v>
          </cell>
          <cell r="D2438">
            <v>0</v>
          </cell>
          <cell r="E2438" t="str">
            <v>m3</v>
          </cell>
          <cell r="H2438">
            <v>2502</v>
          </cell>
          <cell r="I2438" t="str">
            <v>県単</v>
          </cell>
        </row>
        <row r="2440">
          <cell r="B2440">
            <v>448</v>
          </cell>
          <cell r="C2440" t="str">
            <v>砂</v>
          </cell>
          <cell r="D2440" t="str">
            <v>荒め</v>
          </cell>
          <cell r="E2440" t="str">
            <v>m3</v>
          </cell>
          <cell r="H2440">
            <v>4100</v>
          </cell>
          <cell r="I2440" t="str">
            <v>建物</v>
          </cell>
        </row>
        <row r="2442">
          <cell r="B2442">
            <v>137</v>
          </cell>
          <cell r="C2442" t="str">
            <v>ﾏｽ用短管</v>
          </cell>
          <cell r="D2442" t="str">
            <v>MSB200</v>
          </cell>
          <cell r="E2442" t="str">
            <v>本</v>
          </cell>
          <cell r="H2442">
            <v>2750</v>
          </cell>
          <cell r="I2442" t="str">
            <v>建物10月 P225</v>
          </cell>
        </row>
        <row r="2444">
          <cell r="B2444">
            <v>452</v>
          </cell>
          <cell r="C2444" t="str">
            <v>ｺﾞﾑ輪受口片受直管</v>
          </cell>
          <cell r="D2444" t="str">
            <v>SRAφ200　L=400</v>
          </cell>
          <cell r="E2444" t="str">
            <v>本</v>
          </cell>
          <cell r="H2444">
            <v>7490</v>
          </cell>
          <cell r="I2444" t="str">
            <v>建物</v>
          </cell>
        </row>
        <row r="2446">
          <cell r="B2446">
            <v>136</v>
          </cell>
          <cell r="C2446" t="str">
            <v>上流用ﾏﾝﾎｰﾙ継手</v>
          </cell>
          <cell r="D2446" t="str">
            <v>MR200</v>
          </cell>
          <cell r="E2446" t="str">
            <v>本</v>
          </cell>
          <cell r="H2446">
            <v>4620</v>
          </cell>
          <cell r="I2446" t="str">
            <v>建物10月 P225</v>
          </cell>
        </row>
        <row r="2450">
          <cell r="B2450">
            <v>1</v>
          </cell>
          <cell r="C2450" t="str">
            <v>特殊作業員</v>
          </cell>
          <cell r="D2450" t="str">
            <v>　</v>
          </cell>
          <cell r="E2450" t="str">
            <v>人</v>
          </cell>
          <cell r="H2450">
            <v>68200</v>
          </cell>
          <cell r="I2450" t="str">
            <v>県単</v>
          </cell>
        </row>
        <row r="2452">
          <cell r="B2452">
            <v>2</v>
          </cell>
          <cell r="C2452" t="str">
            <v>普通作業員</v>
          </cell>
          <cell r="D2452" t="str">
            <v>　</v>
          </cell>
          <cell r="E2452" t="str">
            <v>人</v>
          </cell>
          <cell r="H2452">
            <v>100800</v>
          </cell>
          <cell r="I2452" t="str">
            <v>県単</v>
          </cell>
        </row>
        <row r="2454">
          <cell r="B2454">
            <v>106</v>
          </cell>
          <cell r="C2454" t="str">
            <v>滑材</v>
          </cell>
          <cell r="D2454">
            <v>0</v>
          </cell>
          <cell r="E2454" t="str">
            <v>kg</v>
          </cell>
          <cell r="H2454">
            <v>516</v>
          </cell>
          <cell r="I2454" t="str">
            <v>建物10月 P572欄外</v>
          </cell>
        </row>
        <row r="2456">
          <cell r="C2456">
            <v>0</v>
          </cell>
          <cell r="D2456">
            <v>0</v>
          </cell>
          <cell r="E2456">
            <v>0</v>
          </cell>
          <cell r="H2456">
            <v>0</v>
          </cell>
          <cell r="I2456">
            <v>0</v>
          </cell>
        </row>
        <row r="2458">
          <cell r="C2458">
            <v>0</v>
          </cell>
          <cell r="D2458">
            <v>0</v>
          </cell>
          <cell r="E2458">
            <v>0</v>
          </cell>
          <cell r="H2458">
            <v>0</v>
          </cell>
          <cell r="I2458">
            <v>0</v>
          </cell>
        </row>
        <row r="2460">
          <cell r="C2460">
            <v>0</v>
          </cell>
          <cell r="D2460">
            <v>0</v>
          </cell>
          <cell r="E2460">
            <v>0</v>
          </cell>
          <cell r="H2460">
            <v>0</v>
          </cell>
          <cell r="I2460">
            <v>0</v>
          </cell>
        </row>
        <row r="2462">
          <cell r="C2462">
            <v>0</v>
          </cell>
          <cell r="D2462">
            <v>0</v>
          </cell>
          <cell r="E2462">
            <v>0</v>
          </cell>
          <cell r="H2462">
            <v>0</v>
          </cell>
          <cell r="I2462">
            <v>0</v>
          </cell>
        </row>
        <row r="2464">
          <cell r="D2464">
            <v>0</v>
          </cell>
        </row>
        <row r="2466">
          <cell r="D2466">
            <v>0</v>
          </cell>
        </row>
        <row r="2468">
          <cell r="C2468" t="str">
            <v>合　　計</v>
          </cell>
          <cell r="D2468">
            <v>194130</v>
          </cell>
          <cell r="H2468">
            <v>194130</v>
          </cell>
        </row>
        <row r="2470">
          <cell r="C2470" t="str">
            <v>1ヶ所当たり</v>
          </cell>
          <cell r="D2470">
            <v>194130</v>
          </cell>
          <cell r="H2470">
            <v>194130</v>
          </cell>
        </row>
        <row r="2471">
          <cell r="C2471" t="str">
            <v>第　　号 単 価 表</v>
          </cell>
          <cell r="D2471" t="str">
            <v>取付管Ｄ　(T4)</v>
          </cell>
          <cell r="H2471" t="str">
            <v>数量</v>
          </cell>
          <cell r="I2471">
            <v>1</v>
          </cell>
        </row>
        <row r="2472">
          <cell r="B2472" t="str">
            <v>種　　　　　　別</v>
          </cell>
          <cell r="D2472" t="str">
            <v>細　　　　　別</v>
          </cell>
          <cell r="E2472" t="str">
            <v>単位</v>
          </cell>
          <cell r="H2472" t="str">
            <v>金　　額</v>
          </cell>
          <cell r="I2472" t="str">
            <v>摘　　　要</v>
          </cell>
        </row>
        <row r="2474">
          <cell r="B2474">
            <v>122</v>
          </cell>
          <cell r="C2474" t="str">
            <v>床堀</v>
          </cell>
          <cell r="D2474" t="str">
            <v>BH0.2</v>
          </cell>
          <cell r="E2474" t="str">
            <v>m3</v>
          </cell>
          <cell r="H2474">
            <v>6934</v>
          </cell>
          <cell r="I2474" t="str">
            <v>県単</v>
          </cell>
        </row>
        <row r="2476">
          <cell r="B2476">
            <v>124</v>
          </cell>
          <cell r="C2476" t="str">
            <v>埋戻Ｄ</v>
          </cell>
          <cell r="D2476">
            <v>0</v>
          </cell>
          <cell r="E2476" t="str">
            <v>m3</v>
          </cell>
          <cell r="H2476">
            <v>2275</v>
          </cell>
          <cell r="I2476" t="str">
            <v>県単</v>
          </cell>
        </row>
        <row r="2478">
          <cell r="B2478">
            <v>448</v>
          </cell>
          <cell r="C2478" t="str">
            <v>砂</v>
          </cell>
          <cell r="D2478" t="str">
            <v>荒め</v>
          </cell>
          <cell r="E2478" t="str">
            <v>m3</v>
          </cell>
          <cell r="H2478">
            <v>14700</v>
          </cell>
          <cell r="I2478" t="str">
            <v>建物</v>
          </cell>
        </row>
        <row r="2480">
          <cell r="B2480">
            <v>137</v>
          </cell>
          <cell r="C2480" t="str">
            <v>ﾏｽ用短管</v>
          </cell>
          <cell r="D2480" t="str">
            <v>MSB200</v>
          </cell>
          <cell r="E2480" t="str">
            <v>本</v>
          </cell>
          <cell r="H2480">
            <v>2750</v>
          </cell>
          <cell r="I2480" t="str">
            <v>建物10月 P225</v>
          </cell>
        </row>
        <row r="2482">
          <cell r="B2482">
            <v>452</v>
          </cell>
          <cell r="C2482" t="str">
            <v>ｺﾞﾑ輪受口片受直管</v>
          </cell>
          <cell r="D2482" t="str">
            <v>SRAφ200　L=400</v>
          </cell>
          <cell r="E2482" t="str">
            <v>本</v>
          </cell>
          <cell r="H2482">
            <v>29960</v>
          </cell>
          <cell r="I2482" t="str">
            <v>建物</v>
          </cell>
        </row>
        <row r="2484">
          <cell r="B2484">
            <v>136</v>
          </cell>
          <cell r="C2484" t="str">
            <v>上流用ﾏﾝﾎｰﾙ継手</v>
          </cell>
          <cell r="D2484" t="str">
            <v>MR200</v>
          </cell>
          <cell r="E2484" t="str">
            <v>本</v>
          </cell>
          <cell r="H2484">
            <v>4620</v>
          </cell>
          <cell r="I2484" t="str">
            <v>建物10月 P225</v>
          </cell>
        </row>
        <row r="2488">
          <cell r="B2488">
            <v>1</v>
          </cell>
          <cell r="C2488" t="str">
            <v>特殊作業員</v>
          </cell>
          <cell r="D2488" t="str">
            <v>　</v>
          </cell>
          <cell r="E2488" t="str">
            <v>人</v>
          </cell>
          <cell r="H2488">
            <v>68200</v>
          </cell>
          <cell r="I2488" t="str">
            <v>県単</v>
          </cell>
        </row>
        <row r="2490">
          <cell r="B2490">
            <v>2</v>
          </cell>
          <cell r="C2490" t="str">
            <v>普通作業員</v>
          </cell>
          <cell r="D2490" t="str">
            <v>　</v>
          </cell>
          <cell r="E2490" t="str">
            <v>人</v>
          </cell>
          <cell r="H2490">
            <v>100800</v>
          </cell>
          <cell r="I2490" t="str">
            <v>県単</v>
          </cell>
        </row>
        <row r="2492">
          <cell r="B2492">
            <v>106</v>
          </cell>
          <cell r="C2492" t="str">
            <v>滑材</v>
          </cell>
          <cell r="D2492">
            <v>0</v>
          </cell>
          <cell r="E2492" t="str">
            <v>kg</v>
          </cell>
          <cell r="H2492">
            <v>516</v>
          </cell>
          <cell r="I2492" t="str">
            <v>建物10月 P572欄外</v>
          </cell>
        </row>
        <row r="2494">
          <cell r="C2494">
            <v>0</v>
          </cell>
          <cell r="D2494">
            <v>0</v>
          </cell>
          <cell r="E2494">
            <v>0</v>
          </cell>
          <cell r="H2494">
            <v>0</v>
          </cell>
          <cell r="I2494">
            <v>0</v>
          </cell>
        </row>
        <row r="2496">
          <cell r="C2496">
            <v>0</v>
          </cell>
          <cell r="D2496">
            <v>0</v>
          </cell>
          <cell r="E2496">
            <v>0</v>
          </cell>
          <cell r="H2496">
            <v>0</v>
          </cell>
          <cell r="I2496">
            <v>0</v>
          </cell>
        </row>
        <row r="2498">
          <cell r="C2498">
            <v>0</v>
          </cell>
          <cell r="D2498">
            <v>0</v>
          </cell>
          <cell r="E2498">
            <v>0</v>
          </cell>
          <cell r="H2498">
            <v>0</v>
          </cell>
          <cell r="I2498">
            <v>0</v>
          </cell>
        </row>
        <row r="2500">
          <cell r="C2500">
            <v>0</v>
          </cell>
          <cell r="D2500">
            <v>0</v>
          </cell>
          <cell r="E2500">
            <v>0</v>
          </cell>
          <cell r="H2500">
            <v>0</v>
          </cell>
          <cell r="I2500">
            <v>0</v>
          </cell>
        </row>
        <row r="2502">
          <cell r="D2502">
            <v>0</v>
          </cell>
        </row>
        <row r="2504">
          <cell r="D2504">
            <v>0</v>
          </cell>
        </row>
        <row r="2506">
          <cell r="C2506" t="str">
            <v>合　　計</v>
          </cell>
          <cell r="D2506">
            <v>230755</v>
          </cell>
          <cell r="H2506">
            <v>230755</v>
          </cell>
        </row>
        <row r="2508">
          <cell r="C2508" t="str">
            <v>1ヶ所当たり</v>
          </cell>
          <cell r="D2508">
            <v>230755</v>
          </cell>
          <cell r="H2508">
            <v>230755</v>
          </cell>
        </row>
        <row r="2509">
          <cell r="C2509" t="str">
            <v>第　　号 単 価 表</v>
          </cell>
          <cell r="D2509" t="str">
            <v>取付管E　(T5)</v>
          </cell>
          <cell r="H2509" t="str">
            <v>数量</v>
          </cell>
          <cell r="I2509">
            <v>1</v>
          </cell>
        </row>
        <row r="2510">
          <cell r="B2510" t="str">
            <v>種　　　　　　別</v>
          </cell>
          <cell r="D2510" t="str">
            <v>細　　　　　別</v>
          </cell>
          <cell r="E2510" t="str">
            <v>単位</v>
          </cell>
          <cell r="H2510" t="str">
            <v>金　　額</v>
          </cell>
          <cell r="I2510" t="str">
            <v>摘　　　要</v>
          </cell>
        </row>
        <row r="2512">
          <cell r="B2512">
            <v>122</v>
          </cell>
          <cell r="C2512" t="str">
            <v>床堀</v>
          </cell>
          <cell r="D2512" t="str">
            <v>BH0.2</v>
          </cell>
          <cell r="E2512" t="str">
            <v>m3</v>
          </cell>
          <cell r="H2512">
            <v>945</v>
          </cell>
          <cell r="I2512" t="str">
            <v>県単</v>
          </cell>
        </row>
        <row r="2514">
          <cell r="B2514">
            <v>124</v>
          </cell>
          <cell r="C2514" t="str">
            <v>埋戻Ｄ</v>
          </cell>
          <cell r="D2514">
            <v>0</v>
          </cell>
          <cell r="E2514" t="str">
            <v>m3</v>
          </cell>
          <cell r="H2514">
            <v>455</v>
          </cell>
          <cell r="I2514" t="str">
            <v>県単</v>
          </cell>
        </row>
        <row r="2516">
          <cell r="B2516">
            <v>448</v>
          </cell>
          <cell r="C2516" t="str">
            <v>砂</v>
          </cell>
          <cell r="D2516" t="str">
            <v>荒め</v>
          </cell>
          <cell r="E2516" t="str">
            <v>m3</v>
          </cell>
          <cell r="H2516">
            <v>1650</v>
          </cell>
          <cell r="I2516" t="str">
            <v>建物</v>
          </cell>
        </row>
        <row r="2518">
          <cell r="B2518">
            <v>137</v>
          </cell>
          <cell r="C2518" t="str">
            <v>ﾏｽ用短管</v>
          </cell>
          <cell r="D2518" t="str">
            <v>MSB200</v>
          </cell>
          <cell r="E2518" t="str">
            <v>本</v>
          </cell>
          <cell r="H2518">
            <v>2750</v>
          </cell>
          <cell r="I2518" t="str">
            <v>建物10月 P225</v>
          </cell>
        </row>
        <row r="2520">
          <cell r="B2520">
            <v>452</v>
          </cell>
          <cell r="C2520" t="str">
            <v>ｺﾞﾑ輪受口片受直管</v>
          </cell>
          <cell r="D2520" t="str">
            <v>SRAφ200　L=400</v>
          </cell>
          <cell r="E2520" t="str">
            <v>本</v>
          </cell>
          <cell r="H2520">
            <v>7490</v>
          </cell>
          <cell r="I2520" t="str">
            <v>建物</v>
          </cell>
        </row>
        <row r="2522">
          <cell r="C2522">
            <v>0</v>
          </cell>
          <cell r="D2522">
            <v>0</v>
          </cell>
          <cell r="E2522">
            <v>0</v>
          </cell>
          <cell r="H2522">
            <v>0</v>
          </cell>
          <cell r="I2522">
            <v>0</v>
          </cell>
        </row>
        <row r="2524">
          <cell r="B2524">
            <v>1</v>
          </cell>
          <cell r="C2524" t="str">
            <v>特殊作業員</v>
          </cell>
          <cell r="D2524" t="str">
            <v>　</v>
          </cell>
          <cell r="E2524" t="str">
            <v>人</v>
          </cell>
          <cell r="H2524">
            <v>68200</v>
          </cell>
          <cell r="I2524" t="str">
            <v>県単</v>
          </cell>
        </row>
        <row r="2526">
          <cell r="B2526">
            <v>2</v>
          </cell>
          <cell r="C2526" t="str">
            <v>普通作業員</v>
          </cell>
          <cell r="D2526" t="str">
            <v>　</v>
          </cell>
          <cell r="E2526" t="str">
            <v>人</v>
          </cell>
          <cell r="H2526">
            <v>100800</v>
          </cell>
          <cell r="I2526" t="str">
            <v>県単</v>
          </cell>
        </row>
        <row r="2528">
          <cell r="B2528">
            <v>106</v>
          </cell>
          <cell r="C2528" t="str">
            <v>滑材</v>
          </cell>
          <cell r="D2528">
            <v>0</v>
          </cell>
          <cell r="E2528" t="str">
            <v>kg</v>
          </cell>
          <cell r="H2528">
            <v>516</v>
          </cell>
          <cell r="I2528" t="str">
            <v>建物10月 P572欄外</v>
          </cell>
        </row>
        <row r="2530">
          <cell r="C2530">
            <v>0</v>
          </cell>
          <cell r="D2530">
            <v>0</v>
          </cell>
          <cell r="E2530">
            <v>0</v>
          </cell>
          <cell r="H2530">
            <v>0</v>
          </cell>
          <cell r="I2530">
            <v>0</v>
          </cell>
        </row>
        <row r="2532">
          <cell r="C2532">
            <v>0</v>
          </cell>
          <cell r="D2532">
            <v>0</v>
          </cell>
          <cell r="E2532">
            <v>0</v>
          </cell>
          <cell r="H2532">
            <v>0</v>
          </cell>
          <cell r="I2532">
            <v>0</v>
          </cell>
        </row>
        <row r="2534">
          <cell r="C2534">
            <v>0</v>
          </cell>
          <cell r="D2534">
            <v>0</v>
          </cell>
          <cell r="E2534">
            <v>0</v>
          </cell>
          <cell r="H2534">
            <v>0</v>
          </cell>
          <cell r="I2534">
            <v>0</v>
          </cell>
        </row>
        <row r="2536">
          <cell r="C2536">
            <v>0</v>
          </cell>
          <cell r="D2536">
            <v>0</v>
          </cell>
          <cell r="E2536">
            <v>0</v>
          </cell>
          <cell r="H2536">
            <v>0</v>
          </cell>
          <cell r="I2536">
            <v>0</v>
          </cell>
        </row>
        <row r="2538">
          <cell r="C2538">
            <v>0</v>
          </cell>
          <cell r="D2538">
            <v>0</v>
          </cell>
          <cell r="E2538">
            <v>0</v>
          </cell>
          <cell r="H2538">
            <v>0</v>
          </cell>
          <cell r="I2538">
            <v>0</v>
          </cell>
        </row>
        <row r="2540">
          <cell r="D2540">
            <v>0</v>
          </cell>
        </row>
        <row r="2542">
          <cell r="D2542">
            <v>0</v>
          </cell>
        </row>
        <row r="2544">
          <cell r="C2544" t="str">
            <v>合　　計</v>
          </cell>
          <cell r="D2544">
            <v>182806</v>
          </cell>
          <cell r="H2544">
            <v>182806</v>
          </cell>
        </row>
        <row r="2546">
          <cell r="C2546" t="str">
            <v>1ヶ所当たり</v>
          </cell>
          <cell r="D2546">
            <v>182806</v>
          </cell>
          <cell r="H2546">
            <v>182806</v>
          </cell>
        </row>
        <row r="2547">
          <cell r="C2547" t="str">
            <v>第　　号 単 価 表</v>
          </cell>
          <cell r="D2547" t="str">
            <v>取付管Ｆ　(T6)</v>
          </cell>
          <cell r="H2547" t="str">
            <v>数量</v>
          </cell>
          <cell r="I2547">
            <v>1</v>
          </cell>
        </row>
        <row r="2548">
          <cell r="B2548" t="str">
            <v>種　　　　　　別</v>
          </cell>
          <cell r="D2548" t="str">
            <v>細　　　　　別</v>
          </cell>
          <cell r="E2548" t="str">
            <v>単位</v>
          </cell>
          <cell r="H2548" t="str">
            <v>金　　額</v>
          </cell>
          <cell r="I2548" t="str">
            <v>摘　　　要</v>
          </cell>
        </row>
        <row r="2550">
          <cell r="B2550">
            <v>122</v>
          </cell>
          <cell r="C2550" t="str">
            <v>床堀</v>
          </cell>
          <cell r="D2550" t="str">
            <v>BH0.2</v>
          </cell>
          <cell r="E2550" t="str">
            <v>m3</v>
          </cell>
          <cell r="H2550">
            <v>1733</v>
          </cell>
          <cell r="I2550" t="str">
            <v>県単</v>
          </cell>
        </row>
        <row r="2552">
          <cell r="B2552">
            <v>124</v>
          </cell>
          <cell r="C2552" t="str">
            <v>埋戻Ｄ</v>
          </cell>
          <cell r="D2552">
            <v>0</v>
          </cell>
          <cell r="E2552" t="str">
            <v>m3</v>
          </cell>
          <cell r="H2552">
            <v>682</v>
          </cell>
          <cell r="I2552" t="str">
            <v>県単</v>
          </cell>
        </row>
        <row r="2554">
          <cell r="B2554">
            <v>448</v>
          </cell>
          <cell r="C2554" t="str">
            <v>砂</v>
          </cell>
          <cell r="D2554" t="str">
            <v>荒め</v>
          </cell>
          <cell r="E2554" t="str">
            <v>m3</v>
          </cell>
          <cell r="H2554">
            <v>3650</v>
          </cell>
          <cell r="I2554" t="str">
            <v>建物</v>
          </cell>
        </row>
        <row r="2556">
          <cell r="B2556">
            <v>137</v>
          </cell>
          <cell r="C2556" t="str">
            <v>ﾏｽ用短管</v>
          </cell>
          <cell r="D2556" t="str">
            <v>MSB200</v>
          </cell>
          <cell r="E2556" t="str">
            <v>本</v>
          </cell>
          <cell r="H2556">
            <v>2750</v>
          </cell>
          <cell r="I2556" t="str">
            <v>建物10月 P225</v>
          </cell>
        </row>
        <row r="2558">
          <cell r="B2558">
            <v>452</v>
          </cell>
          <cell r="C2558" t="str">
            <v>ｺﾞﾑ輪受口片受直管</v>
          </cell>
          <cell r="D2558" t="str">
            <v>SRAφ200　L=400</v>
          </cell>
          <cell r="E2558" t="str">
            <v>本</v>
          </cell>
          <cell r="H2558">
            <v>7490</v>
          </cell>
          <cell r="I2558" t="str">
            <v>建物</v>
          </cell>
        </row>
        <row r="2560">
          <cell r="B2560">
            <v>136</v>
          </cell>
          <cell r="C2560" t="str">
            <v>上流用ﾏﾝﾎｰﾙ継手</v>
          </cell>
          <cell r="D2560" t="str">
            <v>MR200</v>
          </cell>
          <cell r="E2560" t="str">
            <v>本</v>
          </cell>
          <cell r="H2560">
            <v>4620</v>
          </cell>
          <cell r="I2560" t="str">
            <v>建物10月 P225</v>
          </cell>
        </row>
        <row r="2564">
          <cell r="B2564">
            <v>1</v>
          </cell>
          <cell r="C2564" t="str">
            <v>特殊作業員</v>
          </cell>
          <cell r="D2564" t="str">
            <v>　</v>
          </cell>
          <cell r="E2564" t="str">
            <v>人</v>
          </cell>
          <cell r="H2564">
            <v>68200</v>
          </cell>
          <cell r="I2564" t="str">
            <v>県単</v>
          </cell>
        </row>
        <row r="2566">
          <cell r="B2566">
            <v>2</v>
          </cell>
          <cell r="C2566" t="str">
            <v>普通作業員</v>
          </cell>
          <cell r="D2566" t="str">
            <v>　</v>
          </cell>
          <cell r="E2566" t="str">
            <v>人</v>
          </cell>
          <cell r="H2566">
            <v>100800</v>
          </cell>
          <cell r="I2566" t="str">
            <v>県単</v>
          </cell>
        </row>
        <row r="2568">
          <cell r="B2568">
            <v>106</v>
          </cell>
          <cell r="C2568" t="str">
            <v>滑材</v>
          </cell>
          <cell r="D2568">
            <v>0</v>
          </cell>
          <cell r="E2568" t="str">
            <v>kg</v>
          </cell>
          <cell r="H2568">
            <v>516</v>
          </cell>
          <cell r="I2568" t="str">
            <v>建物10月 P572欄外</v>
          </cell>
        </row>
        <row r="2570">
          <cell r="C2570">
            <v>0</v>
          </cell>
          <cell r="D2570">
            <v>0</v>
          </cell>
          <cell r="E2570">
            <v>0</v>
          </cell>
          <cell r="H2570">
            <v>0</v>
          </cell>
          <cell r="I2570">
            <v>0</v>
          </cell>
        </row>
        <row r="2572">
          <cell r="C2572">
            <v>0</v>
          </cell>
          <cell r="D2572">
            <v>0</v>
          </cell>
          <cell r="E2572">
            <v>0</v>
          </cell>
          <cell r="H2572">
            <v>0</v>
          </cell>
          <cell r="I2572">
            <v>0</v>
          </cell>
        </row>
        <row r="2574">
          <cell r="C2574">
            <v>0</v>
          </cell>
          <cell r="D2574">
            <v>0</v>
          </cell>
          <cell r="E2574">
            <v>0</v>
          </cell>
          <cell r="H2574">
            <v>0</v>
          </cell>
          <cell r="I2574">
            <v>0</v>
          </cell>
        </row>
        <row r="2576">
          <cell r="C2576">
            <v>0</v>
          </cell>
          <cell r="D2576">
            <v>0</v>
          </cell>
          <cell r="E2576">
            <v>0</v>
          </cell>
          <cell r="H2576">
            <v>0</v>
          </cell>
          <cell r="I2576">
            <v>0</v>
          </cell>
        </row>
        <row r="2578">
          <cell r="D2578">
            <v>0</v>
          </cell>
        </row>
        <row r="2580">
          <cell r="D2580">
            <v>0</v>
          </cell>
        </row>
        <row r="2582">
          <cell r="C2582" t="str">
            <v>合　　計</v>
          </cell>
          <cell r="D2582">
            <v>190441</v>
          </cell>
          <cell r="H2582">
            <v>190441</v>
          </cell>
        </row>
        <row r="2584">
          <cell r="C2584" t="str">
            <v>1ヶ所当たり</v>
          </cell>
          <cell r="D2584">
            <v>190441</v>
          </cell>
          <cell r="H2584">
            <v>190441</v>
          </cell>
        </row>
        <row r="2585">
          <cell r="C2585" t="str">
            <v>第　　号 単 価 表</v>
          </cell>
          <cell r="D2585" t="str">
            <v>取付管Ｇ　(T7)</v>
          </cell>
          <cell r="H2585" t="str">
            <v>数量</v>
          </cell>
          <cell r="I2585">
            <v>1</v>
          </cell>
        </row>
        <row r="2586">
          <cell r="B2586" t="str">
            <v>種　　　　　　別</v>
          </cell>
          <cell r="D2586" t="str">
            <v>細　　　　　別</v>
          </cell>
          <cell r="E2586" t="str">
            <v>単位</v>
          </cell>
          <cell r="H2586" t="str">
            <v>金　　額</v>
          </cell>
          <cell r="I2586" t="str">
            <v>摘　　　要</v>
          </cell>
        </row>
        <row r="2588">
          <cell r="B2588">
            <v>122</v>
          </cell>
          <cell r="C2588" t="str">
            <v>床堀</v>
          </cell>
          <cell r="D2588" t="str">
            <v>BH0.2</v>
          </cell>
          <cell r="E2588" t="str">
            <v>m3</v>
          </cell>
          <cell r="H2588">
            <v>1418</v>
          </cell>
          <cell r="I2588" t="str">
            <v>県単</v>
          </cell>
        </row>
        <row r="2590">
          <cell r="B2590">
            <v>124</v>
          </cell>
          <cell r="C2590" t="str">
            <v>埋戻Ｄ</v>
          </cell>
          <cell r="D2590">
            <v>0</v>
          </cell>
          <cell r="E2590" t="str">
            <v>m3</v>
          </cell>
          <cell r="H2590">
            <v>682</v>
          </cell>
          <cell r="I2590" t="str">
            <v>県単</v>
          </cell>
        </row>
        <row r="2592">
          <cell r="B2592">
            <v>448</v>
          </cell>
          <cell r="C2592" t="str">
            <v>砂</v>
          </cell>
          <cell r="D2592" t="str">
            <v>荒め</v>
          </cell>
          <cell r="E2592" t="str">
            <v>m3</v>
          </cell>
          <cell r="H2592">
            <v>2500</v>
          </cell>
          <cell r="I2592" t="str">
            <v>建物</v>
          </cell>
        </row>
        <row r="2594">
          <cell r="B2594">
            <v>137</v>
          </cell>
          <cell r="C2594" t="str">
            <v>ﾏｽ用短管</v>
          </cell>
          <cell r="D2594" t="str">
            <v>MSB200</v>
          </cell>
          <cell r="E2594" t="str">
            <v>本</v>
          </cell>
          <cell r="H2594">
            <v>2750</v>
          </cell>
          <cell r="I2594" t="str">
            <v>建物10月 P225</v>
          </cell>
        </row>
        <row r="2596">
          <cell r="B2596">
            <v>452</v>
          </cell>
          <cell r="C2596" t="str">
            <v>ｺﾞﾑ輪受口片受直管</v>
          </cell>
          <cell r="D2596" t="str">
            <v>SRAφ200　L=400</v>
          </cell>
          <cell r="E2596" t="str">
            <v>本</v>
          </cell>
          <cell r="H2596">
            <v>7490</v>
          </cell>
          <cell r="I2596" t="str">
            <v>建物</v>
          </cell>
        </row>
        <row r="2598">
          <cell r="C2598">
            <v>0</v>
          </cell>
          <cell r="D2598">
            <v>0</v>
          </cell>
          <cell r="E2598">
            <v>0</v>
          </cell>
          <cell r="H2598">
            <v>0</v>
          </cell>
          <cell r="I2598">
            <v>0</v>
          </cell>
        </row>
        <row r="2600">
          <cell r="B2600">
            <v>1</v>
          </cell>
          <cell r="C2600" t="str">
            <v>特殊作業員</v>
          </cell>
          <cell r="D2600" t="str">
            <v>　</v>
          </cell>
          <cell r="E2600" t="str">
            <v>人</v>
          </cell>
          <cell r="H2600">
            <v>68200</v>
          </cell>
          <cell r="I2600" t="str">
            <v>県単</v>
          </cell>
        </row>
        <row r="2602">
          <cell r="B2602">
            <v>2</v>
          </cell>
          <cell r="C2602" t="str">
            <v>普通作業員</v>
          </cell>
          <cell r="D2602" t="str">
            <v>　</v>
          </cell>
          <cell r="E2602" t="str">
            <v>人</v>
          </cell>
          <cell r="H2602">
            <v>100800</v>
          </cell>
          <cell r="I2602" t="str">
            <v>県単</v>
          </cell>
        </row>
        <row r="2604">
          <cell r="B2604">
            <v>106</v>
          </cell>
          <cell r="C2604" t="str">
            <v>滑材</v>
          </cell>
          <cell r="D2604">
            <v>0</v>
          </cell>
          <cell r="E2604" t="str">
            <v>kg</v>
          </cell>
          <cell r="H2604">
            <v>516</v>
          </cell>
          <cell r="I2604" t="str">
            <v>建物10月 P572欄外</v>
          </cell>
        </row>
        <row r="2608">
          <cell r="C2608">
            <v>0</v>
          </cell>
          <cell r="D2608">
            <v>0</v>
          </cell>
          <cell r="E2608">
            <v>0</v>
          </cell>
          <cell r="H2608">
            <v>0</v>
          </cell>
          <cell r="I2608">
            <v>0</v>
          </cell>
        </row>
        <row r="2610">
          <cell r="C2610">
            <v>0</v>
          </cell>
          <cell r="D2610">
            <v>0</v>
          </cell>
          <cell r="E2610">
            <v>0</v>
          </cell>
          <cell r="H2610">
            <v>0</v>
          </cell>
          <cell r="I2610">
            <v>0</v>
          </cell>
        </row>
        <row r="2612">
          <cell r="C2612">
            <v>0</v>
          </cell>
          <cell r="D2612">
            <v>0</v>
          </cell>
          <cell r="E2612">
            <v>0</v>
          </cell>
          <cell r="H2612">
            <v>0</v>
          </cell>
          <cell r="I2612">
            <v>0</v>
          </cell>
        </row>
        <row r="2614">
          <cell r="C2614">
            <v>0</v>
          </cell>
          <cell r="D2614">
            <v>0</v>
          </cell>
          <cell r="E2614">
            <v>0</v>
          </cell>
          <cell r="H2614">
            <v>0</v>
          </cell>
          <cell r="I2614">
            <v>0</v>
          </cell>
        </row>
        <row r="2616">
          <cell r="D2616">
            <v>0</v>
          </cell>
        </row>
        <row r="2618">
          <cell r="D2618">
            <v>0</v>
          </cell>
        </row>
        <row r="2620">
          <cell r="C2620" t="str">
            <v>合　　計</v>
          </cell>
          <cell r="D2620">
            <v>184356</v>
          </cell>
          <cell r="H2620">
            <v>184356</v>
          </cell>
        </row>
        <row r="2622">
          <cell r="C2622" t="str">
            <v>1ヶ所当たり</v>
          </cell>
          <cell r="D2622">
            <v>184356</v>
          </cell>
          <cell r="H2622">
            <v>184356</v>
          </cell>
        </row>
        <row r="2623">
          <cell r="C2623" t="str">
            <v>第　　号 単 価 表</v>
          </cell>
          <cell r="D2623" t="str">
            <v>取付管Ｈ　(T8)</v>
          </cell>
          <cell r="H2623" t="str">
            <v>数量</v>
          </cell>
          <cell r="I2623">
            <v>1</v>
          </cell>
        </row>
        <row r="2624">
          <cell r="B2624" t="str">
            <v>種　　　　　　別</v>
          </cell>
          <cell r="D2624" t="str">
            <v>細　　　　　別</v>
          </cell>
          <cell r="E2624" t="str">
            <v>単位</v>
          </cell>
          <cell r="H2624" t="str">
            <v>金　　額</v>
          </cell>
          <cell r="I2624" t="str">
            <v>摘　　　要</v>
          </cell>
        </row>
        <row r="2626">
          <cell r="B2626">
            <v>122</v>
          </cell>
          <cell r="C2626" t="str">
            <v>床堀</v>
          </cell>
          <cell r="D2626" t="str">
            <v>BH0.2</v>
          </cell>
          <cell r="E2626" t="str">
            <v>m3</v>
          </cell>
          <cell r="H2626">
            <v>3940</v>
          </cell>
          <cell r="I2626" t="str">
            <v>県単</v>
          </cell>
        </row>
        <row r="2628">
          <cell r="B2628">
            <v>124</v>
          </cell>
          <cell r="C2628" t="str">
            <v>埋戻Ｄ</v>
          </cell>
          <cell r="D2628">
            <v>0</v>
          </cell>
          <cell r="E2628" t="str">
            <v>m3</v>
          </cell>
          <cell r="H2628">
            <v>2275</v>
          </cell>
          <cell r="I2628" t="str">
            <v>県単</v>
          </cell>
        </row>
        <row r="2630">
          <cell r="B2630">
            <v>448</v>
          </cell>
          <cell r="C2630" t="str">
            <v>砂</v>
          </cell>
          <cell r="D2630" t="str">
            <v>荒め</v>
          </cell>
          <cell r="E2630" t="str">
            <v>m3</v>
          </cell>
          <cell r="H2630">
            <v>6600</v>
          </cell>
          <cell r="I2630" t="str">
            <v>建物</v>
          </cell>
        </row>
        <row r="2632">
          <cell r="B2632">
            <v>137</v>
          </cell>
          <cell r="C2632" t="str">
            <v>ﾏｽ用短管</v>
          </cell>
          <cell r="D2632" t="str">
            <v>MSB200</v>
          </cell>
          <cell r="E2632" t="str">
            <v>本</v>
          </cell>
          <cell r="H2632">
            <v>2750</v>
          </cell>
          <cell r="I2632" t="str">
            <v>建物10月 P225</v>
          </cell>
        </row>
        <row r="2634">
          <cell r="B2634">
            <v>452</v>
          </cell>
          <cell r="C2634" t="str">
            <v>ｺﾞﾑ輪受口片受直管</v>
          </cell>
          <cell r="D2634" t="str">
            <v>SRAφ200　L=400</v>
          </cell>
          <cell r="E2634" t="str">
            <v>本</v>
          </cell>
          <cell r="H2634">
            <v>14980</v>
          </cell>
          <cell r="I2634" t="str">
            <v>建物</v>
          </cell>
        </row>
        <row r="2636">
          <cell r="B2636">
            <v>136</v>
          </cell>
          <cell r="C2636" t="str">
            <v>上流用ﾏﾝﾎｰﾙ継手</v>
          </cell>
          <cell r="D2636" t="str">
            <v>MR200</v>
          </cell>
          <cell r="E2636" t="str">
            <v>本</v>
          </cell>
          <cell r="H2636">
            <v>4620</v>
          </cell>
          <cell r="I2636" t="str">
            <v>建物10月 P225</v>
          </cell>
        </row>
        <row r="2640">
          <cell r="B2640">
            <v>1</v>
          </cell>
          <cell r="C2640" t="str">
            <v>特殊作業員</v>
          </cell>
          <cell r="D2640" t="str">
            <v>　</v>
          </cell>
          <cell r="E2640" t="str">
            <v>人</v>
          </cell>
          <cell r="H2640">
            <v>68200</v>
          </cell>
          <cell r="I2640" t="str">
            <v>県単</v>
          </cell>
        </row>
        <row r="2642">
          <cell r="B2642">
            <v>2</v>
          </cell>
          <cell r="C2642" t="str">
            <v>普通作業員</v>
          </cell>
          <cell r="D2642" t="str">
            <v>　</v>
          </cell>
          <cell r="E2642" t="str">
            <v>人</v>
          </cell>
          <cell r="H2642">
            <v>100800</v>
          </cell>
          <cell r="I2642" t="str">
            <v>県単</v>
          </cell>
        </row>
        <row r="2644">
          <cell r="B2644">
            <v>106</v>
          </cell>
          <cell r="C2644" t="str">
            <v>滑材</v>
          </cell>
          <cell r="D2644">
            <v>0</v>
          </cell>
          <cell r="E2644" t="str">
            <v>kg</v>
          </cell>
          <cell r="H2644">
            <v>516</v>
          </cell>
          <cell r="I2644" t="str">
            <v>建物10月 P572欄外</v>
          </cell>
        </row>
        <row r="2646">
          <cell r="C2646">
            <v>0</v>
          </cell>
          <cell r="D2646">
            <v>0</v>
          </cell>
          <cell r="E2646">
            <v>0</v>
          </cell>
          <cell r="H2646">
            <v>0</v>
          </cell>
          <cell r="I2646">
            <v>0</v>
          </cell>
        </row>
        <row r="2648">
          <cell r="C2648">
            <v>0</v>
          </cell>
          <cell r="D2648">
            <v>0</v>
          </cell>
          <cell r="E2648">
            <v>0</v>
          </cell>
          <cell r="H2648">
            <v>0</v>
          </cell>
          <cell r="I2648">
            <v>0</v>
          </cell>
        </row>
        <row r="2650">
          <cell r="C2650">
            <v>0</v>
          </cell>
          <cell r="D2650">
            <v>0</v>
          </cell>
          <cell r="E2650">
            <v>0</v>
          </cell>
          <cell r="H2650">
            <v>0</v>
          </cell>
          <cell r="I2650">
            <v>0</v>
          </cell>
        </row>
        <row r="2652">
          <cell r="C2652">
            <v>0</v>
          </cell>
          <cell r="D2652">
            <v>0</v>
          </cell>
          <cell r="E2652">
            <v>0</v>
          </cell>
          <cell r="H2652">
            <v>0</v>
          </cell>
          <cell r="I2652">
            <v>0</v>
          </cell>
        </row>
        <row r="2654">
          <cell r="D2654">
            <v>0</v>
          </cell>
        </row>
        <row r="2656">
          <cell r="D2656">
            <v>0</v>
          </cell>
        </row>
        <row r="2658">
          <cell r="C2658" t="str">
            <v>合　　計</v>
          </cell>
          <cell r="D2658">
            <v>204681</v>
          </cell>
          <cell r="H2658">
            <v>204681</v>
          </cell>
        </row>
        <row r="2660">
          <cell r="C2660" t="str">
            <v>1ヶ所当たり</v>
          </cell>
          <cell r="D2660">
            <v>204681</v>
          </cell>
          <cell r="H2660">
            <v>204681</v>
          </cell>
        </row>
        <row r="2661">
          <cell r="C2661" t="str">
            <v>第　　号 単 価 表</v>
          </cell>
          <cell r="D2661" t="str">
            <v>取付管I　(T9)</v>
          </cell>
          <cell r="H2661" t="str">
            <v>数量</v>
          </cell>
          <cell r="I2661">
            <v>1</v>
          </cell>
        </row>
        <row r="2662">
          <cell r="B2662" t="str">
            <v>種　　　　　　別</v>
          </cell>
          <cell r="D2662" t="str">
            <v>細　　　　　別</v>
          </cell>
          <cell r="E2662" t="str">
            <v>単位</v>
          </cell>
          <cell r="H2662" t="str">
            <v>金　　額</v>
          </cell>
          <cell r="I2662" t="str">
            <v>摘　　　要</v>
          </cell>
        </row>
        <row r="2664">
          <cell r="B2664">
            <v>122</v>
          </cell>
          <cell r="C2664" t="str">
            <v>床堀</v>
          </cell>
          <cell r="D2664" t="str">
            <v>BH0.2</v>
          </cell>
          <cell r="E2664" t="str">
            <v>m3</v>
          </cell>
          <cell r="H2664" t="str">
            <v>－</v>
          </cell>
          <cell r="I2664" t="str">
            <v>県単</v>
          </cell>
        </row>
        <row r="2666">
          <cell r="B2666">
            <v>124</v>
          </cell>
          <cell r="C2666" t="str">
            <v>埋戻Ｄ</v>
          </cell>
          <cell r="D2666">
            <v>0</v>
          </cell>
          <cell r="E2666" t="str">
            <v>m3</v>
          </cell>
          <cell r="H2666" t="str">
            <v>－</v>
          </cell>
          <cell r="I2666" t="str">
            <v>県単</v>
          </cell>
        </row>
        <row r="2668">
          <cell r="B2668">
            <v>448</v>
          </cell>
          <cell r="C2668" t="str">
            <v>砂</v>
          </cell>
          <cell r="D2668" t="str">
            <v>荒め</v>
          </cell>
          <cell r="E2668" t="str">
            <v>m3</v>
          </cell>
          <cell r="H2668">
            <v>550</v>
          </cell>
          <cell r="I2668" t="str">
            <v>建物</v>
          </cell>
        </row>
        <row r="2670">
          <cell r="B2670">
            <v>453</v>
          </cell>
          <cell r="C2670" t="str">
            <v>ﾌﾟﾚｰｴﾝﾄﾞ管</v>
          </cell>
          <cell r="D2670" t="str">
            <v>PE管</v>
          </cell>
          <cell r="E2670" t="str">
            <v>本</v>
          </cell>
          <cell r="H2670">
            <v>0</v>
          </cell>
          <cell r="I2670">
            <v>0</v>
          </cell>
        </row>
        <row r="2672">
          <cell r="B2672">
            <v>454</v>
          </cell>
          <cell r="C2672" t="str">
            <v>90°曲管</v>
          </cell>
          <cell r="D2672" t="str">
            <v>90°ST</v>
          </cell>
          <cell r="E2672" t="str">
            <v>本</v>
          </cell>
          <cell r="H2672">
            <v>8860</v>
          </cell>
          <cell r="I2672" t="str">
            <v>建物</v>
          </cell>
        </row>
        <row r="2674">
          <cell r="C2674">
            <v>0</v>
          </cell>
          <cell r="D2674">
            <v>0</v>
          </cell>
          <cell r="E2674">
            <v>0</v>
          </cell>
          <cell r="H2674">
            <v>0</v>
          </cell>
          <cell r="I2674">
            <v>0</v>
          </cell>
        </row>
        <row r="2676">
          <cell r="B2676">
            <v>1</v>
          </cell>
          <cell r="C2676" t="str">
            <v>特殊作業員</v>
          </cell>
          <cell r="D2676" t="str">
            <v>　</v>
          </cell>
          <cell r="E2676" t="str">
            <v>人</v>
          </cell>
          <cell r="H2676">
            <v>68200</v>
          </cell>
          <cell r="I2676" t="str">
            <v>県単</v>
          </cell>
        </row>
        <row r="2678">
          <cell r="B2678">
            <v>2</v>
          </cell>
          <cell r="C2678" t="str">
            <v>普通作業員</v>
          </cell>
          <cell r="D2678" t="str">
            <v>　</v>
          </cell>
          <cell r="E2678" t="str">
            <v>人</v>
          </cell>
          <cell r="H2678">
            <v>100800</v>
          </cell>
          <cell r="I2678" t="str">
            <v>県単</v>
          </cell>
        </row>
        <row r="2680">
          <cell r="B2680">
            <v>105</v>
          </cell>
          <cell r="C2680" t="str">
            <v>接着剤</v>
          </cell>
          <cell r="D2680">
            <v>0</v>
          </cell>
          <cell r="E2680" t="str">
            <v>kg</v>
          </cell>
          <cell r="H2680">
            <v>1820</v>
          </cell>
          <cell r="I2680" t="str">
            <v>建物10月 P572欄外</v>
          </cell>
        </row>
        <row r="2682">
          <cell r="C2682">
            <v>0</v>
          </cell>
          <cell r="D2682">
            <v>0</v>
          </cell>
          <cell r="E2682">
            <v>0</v>
          </cell>
          <cell r="H2682">
            <v>0</v>
          </cell>
          <cell r="I2682">
            <v>0</v>
          </cell>
        </row>
        <row r="2684">
          <cell r="C2684">
            <v>0</v>
          </cell>
          <cell r="D2684">
            <v>0</v>
          </cell>
          <cell r="E2684">
            <v>0</v>
          </cell>
          <cell r="H2684">
            <v>0</v>
          </cell>
          <cell r="I2684">
            <v>0</v>
          </cell>
        </row>
        <row r="2686">
          <cell r="C2686">
            <v>0</v>
          </cell>
          <cell r="D2686">
            <v>0</v>
          </cell>
          <cell r="E2686">
            <v>0</v>
          </cell>
          <cell r="H2686">
            <v>0</v>
          </cell>
          <cell r="I2686">
            <v>0</v>
          </cell>
        </row>
        <row r="2688">
          <cell r="C2688">
            <v>0</v>
          </cell>
          <cell r="D2688">
            <v>0</v>
          </cell>
          <cell r="E2688">
            <v>0</v>
          </cell>
          <cell r="H2688">
            <v>0</v>
          </cell>
          <cell r="I2688">
            <v>0</v>
          </cell>
        </row>
        <row r="2690">
          <cell r="C2690">
            <v>0</v>
          </cell>
          <cell r="D2690">
            <v>0</v>
          </cell>
          <cell r="E2690">
            <v>0</v>
          </cell>
          <cell r="H2690">
            <v>0</v>
          </cell>
          <cell r="I2690">
            <v>0</v>
          </cell>
        </row>
        <row r="2692">
          <cell r="D2692">
            <v>0</v>
          </cell>
        </row>
        <row r="2694">
          <cell r="D2694">
            <v>0</v>
          </cell>
        </row>
        <row r="2696">
          <cell r="C2696" t="str">
            <v>合　　計</v>
          </cell>
          <cell r="D2696">
            <v>180230</v>
          </cell>
          <cell r="H2696">
            <v>180230</v>
          </cell>
        </row>
        <row r="2698">
          <cell r="C2698" t="str">
            <v>1ヶ所当たり</v>
          </cell>
          <cell r="D2698">
            <v>180230</v>
          </cell>
          <cell r="H2698">
            <v>180230</v>
          </cell>
        </row>
        <row r="2699">
          <cell r="C2699" t="str">
            <v>第　　号 単 価 表</v>
          </cell>
          <cell r="D2699" t="str">
            <v>ヒューム管A</v>
          </cell>
          <cell r="H2699" t="str">
            <v>数量</v>
          </cell>
          <cell r="I2699">
            <v>1</v>
          </cell>
        </row>
        <row r="2700">
          <cell r="B2700" t="str">
            <v>種　　　　　　別</v>
          </cell>
          <cell r="D2700" t="str">
            <v>細　　　　　別</v>
          </cell>
          <cell r="E2700" t="str">
            <v>単位</v>
          </cell>
          <cell r="H2700" t="str">
            <v>金　　額</v>
          </cell>
          <cell r="I2700" t="str">
            <v>摘　　　要</v>
          </cell>
        </row>
        <row r="2702">
          <cell r="B2702">
            <v>122</v>
          </cell>
          <cell r="C2702" t="str">
            <v>床堀</v>
          </cell>
          <cell r="D2702" t="str">
            <v>BH0.2</v>
          </cell>
          <cell r="E2702" t="str">
            <v>m3</v>
          </cell>
          <cell r="H2702">
            <v>171468</v>
          </cell>
          <cell r="I2702" t="str">
            <v>県単</v>
          </cell>
        </row>
        <row r="2704">
          <cell r="B2704">
            <v>123</v>
          </cell>
          <cell r="C2704" t="str">
            <v>埋戻Ｃ</v>
          </cell>
          <cell r="D2704">
            <v>0</v>
          </cell>
          <cell r="E2704" t="str">
            <v>m3</v>
          </cell>
          <cell r="H2704">
            <v>141384</v>
          </cell>
          <cell r="I2704" t="str">
            <v>県単</v>
          </cell>
        </row>
        <row r="2706">
          <cell r="B2706">
            <v>161</v>
          </cell>
          <cell r="C2706" t="str">
            <v>ｸﾗｯｼｬｰﾗﾝ基礎(RC-40)</v>
          </cell>
          <cell r="D2706" t="str">
            <v>t=10cm</v>
          </cell>
          <cell r="E2706" t="str">
            <v>㎡</v>
          </cell>
          <cell r="H2706">
            <v>24435</v>
          </cell>
          <cell r="I2706" t="str">
            <v>県単</v>
          </cell>
        </row>
        <row r="2708">
          <cell r="B2708">
            <v>193</v>
          </cell>
          <cell r="C2708" t="str">
            <v>型枠</v>
          </cell>
          <cell r="D2708" t="str">
            <v>小型構造物-Ⅱ</v>
          </cell>
          <cell r="E2708" t="str">
            <v>㎡</v>
          </cell>
          <cell r="H2708">
            <v>91808</v>
          </cell>
          <cell r="I2708" t="str">
            <v>県単</v>
          </cell>
        </row>
        <row r="2710">
          <cell r="B2710">
            <v>171</v>
          </cell>
          <cell r="C2710" t="str">
            <v>ｺﾝｸﾘｰﾄ(16-8-40)</v>
          </cell>
          <cell r="D2710" t="str">
            <v>小型構造物-Ⅱ</v>
          </cell>
          <cell r="E2710" t="str">
            <v>m3</v>
          </cell>
          <cell r="H2710">
            <v>93010</v>
          </cell>
          <cell r="I2710" t="str">
            <v>県単</v>
          </cell>
        </row>
        <row r="2712">
          <cell r="B2712">
            <v>455</v>
          </cell>
          <cell r="C2712" t="str">
            <v>ﾋｭｰﾑ管</v>
          </cell>
          <cell r="D2712" t="str">
            <v>JIS A 5303 一種管φ600</v>
          </cell>
          <cell r="E2712" t="str">
            <v>本</v>
          </cell>
          <cell r="H2712">
            <v>226980</v>
          </cell>
          <cell r="I2712" t="str">
            <v>建物</v>
          </cell>
        </row>
        <row r="2714">
          <cell r="C2714">
            <v>0</v>
          </cell>
          <cell r="D2714">
            <v>0</v>
          </cell>
          <cell r="E2714">
            <v>0</v>
          </cell>
          <cell r="H2714">
            <v>0</v>
          </cell>
          <cell r="I2714">
            <v>0</v>
          </cell>
        </row>
        <row r="2716">
          <cell r="B2716">
            <v>22</v>
          </cell>
          <cell r="C2716" t="str">
            <v>土木一般世話役</v>
          </cell>
          <cell r="D2716" t="str">
            <v>　</v>
          </cell>
          <cell r="E2716" t="str">
            <v>人</v>
          </cell>
          <cell r="H2716">
            <v>11120</v>
          </cell>
          <cell r="I2716" t="str">
            <v>県単</v>
          </cell>
        </row>
        <row r="2718">
          <cell r="B2718">
            <v>1</v>
          </cell>
          <cell r="C2718" t="str">
            <v>特殊作業員</v>
          </cell>
          <cell r="D2718" t="str">
            <v>　</v>
          </cell>
          <cell r="E2718" t="str">
            <v>人</v>
          </cell>
          <cell r="H2718">
            <v>8800</v>
          </cell>
          <cell r="I2718" t="str">
            <v>県単</v>
          </cell>
        </row>
        <row r="2720">
          <cell r="B2720">
            <v>2</v>
          </cell>
          <cell r="C2720" t="str">
            <v>普通作業員</v>
          </cell>
          <cell r="D2720" t="str">
            <v>　</v>
          </cell>
          <cell r="E2720" t="str">
            <v>人</v>
          </cell>
          <cell r="H2720">
            <v>16000</v>
          </cell>
          <cell r="I2720" t="str">
            <v>県単</v>
          </cell>
        </row>
        <row r="2722">
          <cell r="B2722">
            <v>42</v>
          </cell>
          <cell r="C2722" t="str">
            <v>ﾄﾗｯｸｸﾚｰﾝ賃料</v>
          </cell>
          <cell r="D2722" t="str">
            <v>4.8t～4.9t吊</v>
          </cell>
          <cell r="E2722" t="str">
            <v>日</v>
          </cell>
          <cell r="H2722">
            <v>13550</v>
          </cell>
          <cell r="I2722" t="str">
            <v>県単</v>
          </cell>
        </row>
        <row r="2724">
          <cell r="C2724">
            <v>0</v>
          </cell>
          <cell r="D2724">
            <v>0</v>
          </cell>
          <cell r="E2724">
            <v>0</v>
          </cell>
          <cell r="H2724">
            <v>0</v>
          </cell>
          <cell r="I2724">
            <v>0</v>
          </cell>
        </row>
        <row r="2726">
          <cell r="C2726" t="str">
            <v>諸雑費</v>
          </cell>
          <cell r="D2726">
            <v>0</v>
          </cell>
          <cell r="E2726" t="str">
            <v>％</v>
          </cell>
          <cell r="H2726">
            <v>223595.40000000002</v>
          </cell>
          <cell r="I2726">
            <v>0</v>
          </cell>
        </row>
        <row r="2728">
          <cell r="C2728">
            <v>0</v>
          </cell>
          <cell r="D2728">
            <v>0</v>
          </cell>
          <cell r="E2728">
            <v>0</v>
          </cell>
          <cell r="H2728">
            <v>0</v>
          </cell>
          <cell r="I2728">
            <v>0</v>
          </cell>
        </row>
        <row r="2730">
          <cell r="D2730">
            <v>0</v>
          </cell>
        </row>
        <row r="2732">
          <cell r="D2732">
            <v>0</v>
          </cell>
        </row>
        <row r="2734">
          <cell r="C2734" t="str">
            <v>合　　計</v>
          </cell>
          <cell r="D2734">
            <v>1022150.4</v>
          </cell>
          <cell r="H2734">
            <v>1022150.4</v>
          </cell>
        </row>
        <row r="2736">
          <cell r="C2736" t="str">
            <v>1式当たり</v>
          </cell>
          <cell r="D2736">
            <v>1022150</v>
          </cell>
          <cell r="H2736">
            <v>1022150</v>
          </cell>
        </row>
        <row r="2737">
          <cell r="C2737" t="str">
            <v>第　　号 単 価 表</v>
          </cell>
          <cell r="D2737" t="str">
            <v>ヒューム管Ｂ</v>
          </cell>
          <cell r="H2737" t="str">
            <v>数量</v>
          </cell>
          <cell r="I2737">
            <v>1</v>
          </cell>
        </row>
        <row r="2738">
          <cell r="B2738" t="str">
            <v>種　　　　　　別</v>
          </cell>
          <cell r="D2738" t="str">
            <v>細　　　　　別</v>
          </cell>
          <cell r="E2738" t="str">
            <v>単位</v>
          </cell>
          <cell r="H2738" t="str">
            <v>金　　額</v>
          </cell>
          <cell r="I2738" t="str">
            <v>摘　　　要</v>
          </cell>
        </row>
        <row r="2740">
          <cell r="B2740">
            <v>122</v>
          </cell>
          <cell r="C2740" t="str">
            <v>床堀</v>
          </cell>
          <cell r="D2740" t="str">
            <v>BH0.2</v>
          </cell>
          <cell r="E2740" t="str">
            <v>m3</v>
          </cell>
          <cell r="H2740">
            <v>21118</v>
          </cell>
          <cell r="I2740" t="str">
            <v>県単</v>
          </cell>
        </row>
        <row r="2742">
          <cell r="B2742">
            <v>123</v>
          </cell>
          <cell r="C2742" t="str">
            <v>埋戻Ｃ</v>
          </cell>
          <cell r="D2742">
            <v>0</v>
          </cell>
          <cell r="E2742" t="str">
            <v>m3</v>
          </cell>
          <cell r="H2742">
            <v>14411</v>
          </cell>
          <cell r="I2742" t="str">
            <v>県単</v>
          </cell>
        </row>
        <row r="2744">
          <cell r="B2744">
            <v>161</v>
          </cell>
          <cell r="C2744" t="str">
            <v>ｸﾗｯｼｬｰﾗﾝ基礎(RC-40)</v>
          </cell>
          <cell r="D2744" t="str">
            <v>t=10cm</v>
          </cell>
          <cell r="E2744" t="str">
            <v>㎡</v>
          </cell>
          <cell r="H2744">
            <v>4039</v>
          </cell>
          <cell r="I2744" t="str">
            <v>県単</v>
          </cell>
        </row>
        <row r="2746">
          <cell r="B2746">
            <v>193</v>
          </cell>
          <cell r="C2746" t="str">
            <v>型枠</v>
          </cell>
          <cell r="D2746" t="str">
            <v>小型構造物-Ⅱ</v>
          </cell>
          <cell r="E2746" t="str">
            <v>㎡</v>
          </cell>
          <cell r="H2746">
            <v>46202</v>
          </cell>
          <cell r="I2746" t="str">
            <v>県単</v>
          </cell>
        </row>
        <row r="2748">
          <cell r="B2748">
            <v>171</v>
          </cell>
          <cell r="C2748" t="str">
            <v>ｺﾝｸﾘｰﾄ(16-8-40)</v>
          </cell>
          <cell r="D2748" t="str">
            <v>小型構造物-Ⅱ</v>
          </cell>
          <cell r="E2748" t="str">
            <v>m3</v>
          </cell>
          <cell r="H2748">
            <v>48013</v>
          </cell>
          <cell r="I2748" t="str">
            <v>県単</v>
          </cell>
        </row>
        <row r="2750">
          <cell r="B2750">
            <v>145</v>
          </cell>
          <cell r="C2750" t="str">
            <v>鉄筋</v>
          </cell>
          <cell r="D2750" t="str">
            <v>D13以下</v>
          </cell>
          <cell r="E2750" t="str">
            <v>ｔ</v>
          </cell>
          <cell r="H2750">
            <v>5200</v>
          </cell>
          <cell r="I2750" t="str">
            <v>県単</v>
          </cell>
        </row>
        <row r="2752">
          <cell r="B2752">
            <v>455</v>
          </cell>
          <cell r="C2752" t="str">
            <v>ﾋｭｰﾑ管</v>
          </cell>
          <cell r="D2752" t="str">
            <v>JIS A 5303 一種管φ600</v>
          </cell>
          <cell r="E2752" t="str">
            <v>本</v>
          </cell>
          <cell r="H2752">
            <v>30420</v>
          </cell>
          <cell r="I2752" t="str">
            <v>建物</v>
          </cell>
        </row>
        <row r="2754">
          <cell r="C2754">
            <v>0</v>
          </cell>
          <cell r="D2754">
            <v>0</v>
          </cell>
          <cell r="E2754">
            <v>0</v>
          </cell>
          <cell r="H2754">
            <v>0</v>
          </cell>
          <cell r="I2754">
            <v>0</v>
          </cell>
        </row>
        <row r="2756">
          <cell r="B2756">
            <v>22</v>
          </cell>
          <cell r="C2756" t="str">
            <v>土木一般世話役</v>
          </cell>
          <cell r="D2756" t="str">
            <v>　</v>
          </cell>
          <cell r="E2756" t="str">
            <v>人</v>
          </cell>
          <cell r="H2756">
            <v>11120</v>
          </cell>
          <cell r="I2756" t="str">
            <v>県単</v>
          </cell>
        </row>
        <row r="2758">
          <cell r="B2758">
            <v>1</v>
          </cell>
          <cell r="C2758" t="str">
            <v>特殊作業員</v>
          </cell>
          <cell r="D2758" t="str">
            <v>　</v>
          </cell>
          <cell r="E2758" t="str">
            <v>人</v>
          </cell>
          <cell r="H2758">
            <v>8800</v>
          </cell>
          <cell r="I2758" t="str">
            <v>県単</v>
          </cell>
        </row>
        <row r="2760">
          <cell r="B2760">
            <v>2</v>
          </cell>
          <cell r="C2760" t="str">
            <v>普通作業員</v>
          </cell>
          <cell r="D2760" t="str">
            <v>　</v>
          </cell>
          <cell r="E2760" t="str">
            <v>人</v>
          </cell>
          <cell r="H2760">
            <v>16000</v>
          </cell>
          <cell r="I2760" t="str">
            <v>県単</v>
          </cell>
        </row>
        <row r="2762">
          <cell r="B2762">
            <v>42</v>
          </cell>
          <cell r="C2762" t="str">
            <v>ﾄﾗｯｸｸﾚｰﾝ賃料</v>
          </cell>
          <cell r="D2762" t="str">
            <v>4.8t～4.9t吊</v>
          </cell>
          <cell r="E2762" t="str">
            <v>日</v>
          </cell>
          <cell r="H2762">
            <v>13550</v>
          </cell>
          <cell r="I2762" t="str">
            <v>県単</v>
          </cell>
        </row>
        <row r="2764">
          <cell r="C2764">
            <v>0</v>
          </cell>
          <cell r="D2764">
            <v>0</v>
          </cell>
          <cell r="E2764">
            <v>0</v>
          </cell>
          <cell r="H2764">
            <v>0</v>
          </cell>
          <cell r="I2764">
            <v>0</v>
          </cell>
        </row>
        <row r="2766">
          <cell r="C2766" t="str">
            <v>諸雑費</v>
          </cell>
          <cell r="D2766">
            <v>0</v>
          </cell>
          <cell r="E2766" t="str">
            <v>％</v>
          </cell>
          <cell r="H2766">
            <v>61284.44</v>
          </cell>
          <cell r="I2766">
            <v>0</v>
          </cell>
        </row>
        <row r="2768">
          <cell r="D2768">
            <v>0</v>
          </cell>
        </row>
        <row r="2770">
          <cell r="D2770">
            <v>0</v>
          </cell>
        </row>
        <row r="2772">
          <cell r="C2772" t="str">
            <v>合　　計</v>
          </cell>
          <cell r="D2772">
            <v>280157.44</v>
          </cell>
          <cell r="H2772">
            <v>280157.44</v>
          </cell>
        </row>
        <row r="2774">
          <cell r="C2774" t="str">
            <v>1式当たり</v>
          </cell>
          <cell r="D2774">
            <v>280157</v>
          </cell>
          <cell r="H2774">
            <v>280157</v>
          </cell>
        </row>
        <row r="2775">
          <cell r="C2775" t="str">
            <v>第　　号 単 価 表</v>
          </cell>
          <cell r="D2775" t="str">
            <v>ヒューム管Ｃ</v>
          </cell>
          <cell r="H2775" t="str">
            <v>数量</v>
          </cell>
          <cell r="I2775">
            <v>1</v>
          </cell>
        </row>
        <row r="2776">
          <cell r="B2776" t="str">
            <v>種　　　　　　別</v>
          </cell>
          <cell r="D2776" t="str">
            <v>細　　　　　別</v>
          </cell>
          <cell r="E2776" t="str">
            <v>単位</v>
          </cell>
          <cell r="H2776" t="str">
            <v>金　　額</v>
          </cell>
          <cell r="I2776" t="str">
            <v>摘　　　要</v>
          </cell>
        </row>
        <row r="2778">
          <cell r="B2778">
            <v>122</v>
          </cell>
          <cell r="C2778" t="str">
            <v>床堀</v>
          </cell>
          <cell r="D2778" t="str">
            <v>BH0.2</v>
          </cell>
          <cell r="E2778" t="str">
            <v>m3</v>
          </cell>
          <cell r="H2778" t="str">
            <v>－</v>
          </cell>
          <cell r="I2778" t="str">
            <v>県単</v>
          </cell>
        </row>
        <row r="2780">
          <cell r="B2780">
            <v>123</v>
          </cell>
          <cell r="C2780" t="str">
            <v>埋戻Ｃ</v>
          </cell>
          <cell r="D2780">
            <v>0</v>
          </cell>
          <cell r="E2780" t="str">
            <v>m3</v>
          </cell>
          <cell r="H2780" t="str">
            <v>－</v>
          </cell>
          <cell r="I2780" t="str">
            <v>県単</v>
          </cell>
        </row>
        <row r="2782">
          <cell r="B2782">
            <v>193</v>
          </cell>
          <cell r="C2782" t="str">
            <v>型枠</v>
          </cell>
          <cell r="D2782" t="str">
            <v>小型構造物-Ⅱ</v>
          </cell>
          <cell r="E2782" t="str">
            <v>㎡</v>
          </cell>
          <cell r="H2782">
            <v>23920</v>
          </cell>
          <cell r="I2782" t="str">
            <v>県単</v>
          </cell>
        </row>
        <row r="2784">
          <cell r="B2784">
            <v>171</v>
          </cell>
          <cell r="C2784" t="str">
            <v>ｺﾝｸﾘｰﾄ(16-8-40)</v>
          </cell>
          <cell r="D2784" t="str">
            <v>小型構造物-Ⅱ</v>
          </cell>
          <cell r="E2784" t="str">
            <v>m3</v>
          </cell>
          <cell r="H2784">
            <v>9301</v>
          </cell>
          <cell r="I2784" t="str">
            <v>県単</v>
          </cell>
        </row>
        <row r="2786">
          <cell r="B2786">
            <v>455</v>
          </cell>
          <cell r="C2786" t="str">
            <v>ﾋｭｰﾑ管</v>
          </cell>
          <cell r="D2786" t="str">
            <v>JIS A 5303 一種管φ600</v>
          </cell>
          <cell r="E2786" t="str">
            <v>本</v>
          </cell>
          <cell r="H2786">
            <v>3744</v>
          </cell>
          <cell r="I2786" t="str">
            <v>建物</v>
          </cell>
        </row>
        <row r="2788">
          <cell r="C2788">
            <v>0</v>
          </cell>
          <cell r="D2788">
            <v>0</v>
          </cell>
          <cell r="E2788">
            <v>0</v>
          </cell>
          <cell r="H2788">
            <v>0</v>
          </cell>
          <cell r="I2788">
            <v>0</v>
          </cell>
        </row>
        <row r="2790">
          <cell r="B2790">
            <v>22</v>
          </cell>
          <cell r="C2790" t="str">
            <v>土木一般世話役</v>
          </cell>
          <cell r="D2790" t="str">
            <v>　</v>
          </cell>
          <cell r="E2790" t="str">
            <v>人</v>
          </cell>
          <cell r="H2790">
            <v>11120</v>
          </cell>
          <cell r="I2790" t="str">
            <v>県単</v>
          </cell>
        </row>
        <row r="2792">
          <cell r="B2792">
            <v>1</v>
          </cell>
          <cell r="C2792" t="str">
            <v>特殊作業員</v>
          </cell>
          <cell r="D2792" t="str">
            <v>　</v>
          </cell>
          <cell r="E2792" t="str">
            <v>人</v>
          </cell>
          <cell r="H2792">
            <v>8800</v>
          </cell>
          <cell r="I2792" t="str">
            <v>県単</v>
          </cell>
        </row>
        <row r="2794">
          <cell r="B2794">
            <v>2</v>
          </cell>
          <cell r="C2794" t="str">
            <v>普通作業員</v>
          </cell>
          <cell r="D2794" t="str">
            <v>　</v>
          </cell>
          <cell r="E2794" t="str">
            <v>人</v>
          </cell>
          <cell r="H2794">
            <v>16000</v>
          </cell>
          <cell r="I2794" t="str">
            <v>県単</v>
          </cell>
        </row>
        <row r="2796">
          <cell r="B2796">
            <v>42</v>
          </cell>
          <cell r="C2796" t="str">
            <v>ﾄﾗｯｸｸﾚｰﾝ賃料</v>
          </cell>
          <cell r="D2796" t="str">
            <v>4.8t～4.9t吊</v>
          </cell>
          <cell r="E2796" t="str">
            <v>日</v>
          </cell>
          <cell r="H2796">
            <v>13550</v>
          </cell>
          <cell r="I2796" t="str">
            <v>県単</v>
          </cell>
        </row>
        <row r="2798">
          <cell r="C2798">
            <v>0</v>
          </cell>
          <cell r="D2798">
            <v>0</v>
          </cell>
          <cell r="E2798">
            <v>0</v>
          </cell>
          <cell r="H2798">
            <v>0</v>
          </cell>
          <cell r="I2798">
            <v>0</v>
          </cell>
        </row>
        <row r="2800">
          <cell r="C2800" t="str">
            <v>諸雑費</v>
          </cell>
          <cell r="D2800">
            <v>0</v>
          </cell>
          <cell r="E2800" t="str">
            <v>％</v>
          </cell>
          <cell r="H2800">
            <v>24201.800000000003</v>
          </cell>
          <cell r="I2800">
            <v>0</v>
          </cell>
        </row>
        <row r="2806">
          <cell r="D2806">
            <v>0</v>
          </cell>
        </row>
        <row r="2808">
          <cell r="D2808">
            <v>0</v>
          </cell>
        </row>
        <row r="2810">
          <cell r="C2810" t="str">
            <v>合　　計</v>
          </cell>
          <cell r="D2810">
            <v>110636.8</v>
          </cell>
          <cell r="H2810">
            <v>110636.8</v>
          </cell>
        </row>
        <row r="2812">
          <cell r="C2812" t="str">
            <v>1式当たり</v>
          </cell>
          <cell r="D2812">
            <v>110636</v>
          </cell>
          <cell r="H2812">
            <v>110636</v>
          </cell>
        </row>
        <row r="2813">
          <cell r="C2813" t="str">
            <v>第　　号 単 価 表</v>
          </cell>
          <cell r="D2813" t="str">
            <v>ｺﾝｸﾘｰﾄ取壊し</v>
          </cell>
          <cell r="H2813" t="str">
            <v>数量</v>
          </cell>
          <cell r="I2813">
            <v>1</v>
          </cell>
        </row>
        <row r="2814">
          <cell r="B2814" t="str">
            <v>種　　　　　　別</v>
          </cell>
          <cell r="D2814" t="str">
            <v>細　　　　　別</v>
          </cell>
          <cell r="E2814" t="str">
            <v>単位</v>
          </cell>
          <cell r="H2814" t="str">
            <v>金　　額</v>
          </cell>
          <cell r="I2814" t="str">
            <v>摘　　　要</v>
          </cell>
        </row>
        <row r="2816">
          <cell r="C2816" t="str">
            <v>ｺﾝｸﾘｰﾄ</v>
          </cell>
          <cell r="D2816">
            <v>0</v>
          </cell>
          <cell r="E2816" t="str">
            <v>m3</v>
          </cell>
          <cell r="I2816">
            <v>0</v>
          </cell>
        </row>
        <row r="2818">
          <cell r="C2818">
            <v>0</v>
          </cell>
          <cell r="D2818">
            <v>0</v>
          </cell>
          <cell r="E2818">
            <v>0</v>
          </cell>
          <cell r="I2818">
            <v>0</v>
          </cell>
        </row>
        <row r="2820">
          <cell r="C2820">
            <v>0</v>
          </cell>
          <cell r="D2820">
            <v>0</v>
          </cell>
          <cell r="E2820">
            <v>0</v>
          </cell>
          <cell r="H2820">
            <v>0</v>
          </cell>
          <cell r="I2820">
            <v>0</v>
          </cell>
        </row>
        <row r="2822">
          <cell r="C2822">
            <v>0</v>
          </cell>
          <cell r="D2822">
            <v>0</v>
          </cell>
          <cell r="E2822">
            <v>0</v>
          </cell>
          <cell r="H2822">
            <v>0</v>
          </cell>
          <cell r="I2822">
            <v>0</v>
          </cell>
        </row>
        <row r="2824">
          <cell r="C2824">
            <v>0</v>
          </cell>
          <cell r="D2824">
            <v>0</v>
          </cell>
          <cell r="E2824">
            <v>0</v>
          </cell>
          <cell r="H2824">
            <v>0</v>
          </cell>
          <cell r="I2824">
            <v>0</v>
          </cell>
        </row>
        <row r="2826">
          <cell r="C2826">
            <v>0</v>
          </cell>
          <cell r="D2826">
            <v>0</v>
          </cell>
          <cell r="E2826">
            <v>0</v>
          </cell>
          <cell r="H2826">
            <v>0</v>
          </cell>
          <cell r="I2826">
            <v>0</v>
          </cell>
        </row>
        <row r="2828">
          <cell r="C2828">
            <v>0</v>
          </cell>
          <cell r="D2828">
            <v>0</v>
          </cell>
          <cell r="E2828">
            <v>0</v>
          </cell>
          <cell r="H2828">
            <v>0</v>
          </cell>
          <cell r="I2828">
            <v>0</v>
          </cell>
        </row>
        <row r="2830">
          <cell r="C2830">
            <v>0</v>
          </cell>
          <cell r="D2830">
            <v>0</v>
          </cell>
          <cell r="E2830">
            <v>0</v>
          </cell>
          <cell r="H2830">
            <v>0</v>
          </cell>
          <cell r="I2830">
            <v>0</v>
          </cell>
        </row>
        <row r="2832">
          <cell r="C2832">
            <v>0</v>
          </cell>
          <cell r="D2832">
            <v>0</v>
          </cell>
          <cell r="E2832">
            <v>0</v>
          </cell>
          <cell r="H2832">
            <v>0</v>
          </cell>
          <cell r="I2832">
            <v>0</v>
          </cell>
        </row>
        <row r="2834">
          <cell r="C2834">
            <v>0</v>
          </cell>
          <cell r="D2834">
            <v>0</v>
          </cell>
          <cell r="E2834">
            <v>0</v>
          </cell>
          <cell r="H2834">
            <v>0</v>
          </cell>
          <cell r="I2834">
            <v>0</v>
          </cell>
        </row>
        <row r="2836">
          <cell r="C2836">
            <v>0</v>
          </cell>
          <cell r="D2836">
            <v>0</v>
          </cell>
          <cell r="E2836">
            <v>0</v>
          </cell>
          <cell r="H2836">
            <v>0</v>
          </cell>
          <cell r="I2836">
            <v>0</v>
          </cell>
        </row>
        <row r="2838">
          <cell r="H2838">
            <v>0</v>
          </cell>
          <cell r="I2838">
            <v>0</v>
          </cell>
        </row>
        <row r="2844">
          <cell r="D2844">
            <v>0</v>
          </cell>
        </row>
        <row r="2846">
          <cell r="D2846">
            <v>0</v>
          </cell>
        </row>
        <row r="2848">
          <cell r="C2848" t="str">
            <v>合　　計</v>
          </cell>
          <cell r="D2848">
            <v>0</v>
          </cell>
          <cell r="H2848">
            <v>0</v>
          </cell>
        </row>
        <row r="2850">
          <cell r="C2850" t="str">
            <v>1ヶ所当たり</v>
          </cell>
          <cell r="D2850">
            <v>0</v>
          </cell>
          <cell r="H2850">
            <v>0</v>
          </cell>
        </row>
        <row r="2851">
          <cell r="C2851" t="str">
            <v>第　　号 単 価 表</v>
          </cell>
          <cell r="D2851" t="str">
            <v>数量</v>
          </cell>
          <cell r="H2851" t="str">
            <v>数量</v>
          </cell>
          <cell r="I2851">
            <v>1</v>
          </cell>
        </row>
        <row r="2852">
          <cell r="B2852" t="str">
            <v>種　　　　　　別</v>
          </cell>
          <cell r="D2852" t="str">
            <v>細　　　　　別</v>
          </cell>
          <cell r="E2852" t="str">
            <v>単位</v>
          </cell>
          <cell r="H2852" t="str">
            <v>金　　額</v>
          </cell>
          <cell r="I2852" t="str">
            <v>摘　　　要</v>
          </cell>
        </row>
        <row r="2854">
          <cell r="C2854">
            <v>0</v>
          </cell>
          <cell r="D2854">
            <v>0</v>
          </cell>
          <cell r="E2854">
            <v>0</v>
          </cell>
          <cell r="H2854">
            <v>0</v>
          </cell>
          <cell r="I2854">
            <v>0</v>
          </cell>
        </row>
        <row r="2856">
          <cell r="C2856">
            <v>0</v>
          </cell>
          <cell r="D2856">
            <v>0</v>
          </cell>
          <cell r="E2856">
            <v>0</v>
          </cell>
          <cell r="H2856">
            <v>0</v>
          </cell>
          <cell r="I2856">
            <v>0</v>
          </cell>
        </row>
        <row r="2858">
          <cell r="C2858">
            <v>0</v>
          </cell>
          <cell r="D2858">
            <v>0</v>
          </cell>
          <cell r="E2858">
            <v>0</v>
          </cell>
          <cell r="H2858">
            <v>0</v>
          </cell>
          <cell r="I2858">
            <v>0</v>
          </cell>
        </row>
        <row r="2860">
          <cell r="C2860">
            <v>0</v>
          </cell>
          <cell r="D2860">
            <v>0</v>
          </cell>
          <cell r="E2860">
            <v>0</v>
          </cell>
          <cell r="H2860">
            <v>0</v>
          </cell>
          <cell r="I2860">
            <v>0</v>
          </cell>
        </row>
        <row r="2862">
          <cell r="C2862">
            <v>0</v>
          </cell>
          <cell r="D2862">
            <v>0</v>
          </cell>
          <cell r="E2862">
            <v>0</v>
          </cell>
          <cell r="H2862">
            <v>0</v>
          </cell>
          <cell r="I2862">
            <v>0</v>
          </cell>
        </row>
        <row r="2864">
          <cell r="C2864">
            <v>0</v>
          </cell>
          <cell r="D2864">
            <v>0</v>
          </cell>
          <cell r="E2864">
            <v>0</v>
          </cell>
          <cell r="H2864">
            <v>0</v>
          </cell>
          <cell r="I2864">
            <v>0</v>
          </cell>
        </row>
        <row r="2866">
          <cell r="C2866">
            <v>0</v>
          </cell>
          <cell r="D2866">
            <v>0</v>
          </cell>
          <cell r="E2866">
            <v>0</v>
          </cell>
          <cell r="H2866">
            <v>0</v>
          </cell>
          <cell r="I2866">
            <v>0</v>
          </cell>
        </row>
        <row r="2868">
          <cell r="C2868">
            <v>0</v>
          </cell>
          <cell r="D2868">
            <v>0</v>
          </cell>
          <cell r="E2868">
            <v>0</v>
          </cell>
          <cell r="H2868">
            <v>0</v>
          </cell>
          <cell r="I2868">
            <v>0</v>
          </cell>
        </row>
        <row r="2870">
          <cell r="C2870">
            <v>0</v>
          </cell>
          <cell r="D2870">
            <v>0</v>
          </cell>
          <cell r="E2870">
            <v>0</v>
          </cell>
          <cell r="H2870">
            <v>0</v>
          </cell>
          <cell r="I2870">
            <v>0</v>
          </cell>
        </row>
        <row r="2872">
          <cell r="C2872">
            <v>0</v>
          </cell>
          <cell r="D2872">
            <v>0</v>
          </cell>
          <cell r="E2872">
            <v>0</v>
          </cell>
          <cell r="H2872">
            <v>0</v>
          </cell>
          <cell r="I2872">
            <v>0</v>
          </cell>
        </row>
        <row r="2874">
          <cell r="C2874">
            <v>0</v>
          </cell>
          <cell r="D2874">
            <v>0</v>
          </cell>
          <cell r="E2874">
            <v>0</v>
          </cell>
          <cell r="H2874">
            <v>0</v>
          </cell>
          <cell r="I2874">
            <v>0</v>
          </cell>
        </row>
        <row r="2876">
          <cell r="H2876">
            <v>0</v>
          </cell>
          <cell r="I2876">
            <v>0</v>
          </cell>
        </row>
        <row r="2882">
          <cell r="D2882">
            <v>0</v>
          </cell>
        </row>
        <row r="2884">
          <cell r="D2884">
            <v>0</v>
          </cell>
        </row>
        <row r="2886">
          <cell r="C2886" t="str">
            <v>合　　計</v>
          </cell>
          <cell r="D2886">
            <v>0</v>
          </cell>
          <cell r="H2886">
            <v>0</v>
          </cell>
        </row>
        <row r="2888">
          <cell r="C2888" t="str">
            <v>1式当たり</v>
          </cell>
          <cell r="D2888">
            <v>0</v>
          </cell>
          <cell r="H2888">
            <v>0</v>
          </cell>
        </row>
        <row r="2889">
          <cell r="C2889" t="str">
            <v>第　　号 単 価 表</v>
          </cell>
          <cell r="D2889" t="str">
            <v>数量</v>
          </cell>
          <cell r="H2889" t="str">
            <v>数量</v>
          </cell>
          <cell r="I2889">
            <v>1</v>
          </cell>
        </row>
        <row r="2890">
          <cell r="B2890" t="str">
            <v>種　　　　　　別</v>
          </cell>
          <cell r="D2890" t="str">
            <v>細　　　　　別</v>
          </cell>
          <cell r="E2890" t="str">
            <v>単位</v>
          </cell>
          <cell r="H2890" t="str">
            <v>金　　額</v>
          </cell>
          <cell r="I2890" t="str">
            <v>摘　　　要</v>
          </cell>
        </row>
        <row r="2892">
          <cell r="C2892">
            <v>0</v>
          </cell>
          <cell r="D2892">
            <v>0</v>
          </cell>
          <cell r="E2892">
            <v>0</v>
          </cell>
          <cell r="H2892">
            <v>0</v>
          </cell>
          <cell r="I2892">
            <v>0</v>
          </cell>
        </row>
        <row r="2894">
          <cell r="D2894">
            <v>0</v>
          </cell>
          <cell r="E2894">
            <v>0</v>
          </cell>
          <cell r="H2894">
            <v>0</v>
          </cell>
          <cell r="I2894">
            <v>0</v>
          </cell>
        </row>
        <row r="2896">
          <cell r="C2896">
            <v>0</v>
          </cell>
          <cell r="D2896">
            <v>0</v>
          </cell>
          <cell r="E2896">
            <v>0</v>
          </cell>
          <cell r="H2896">
            <v>0</v>
          </cell>
          <cell r="I2896">
            <v>0</v>
          </cell>
        </row>
        <row r="2898">
          <cell r="C2898">
            <v>0</v>
          </cell>
          <cell r="D2898">
            <v>0</v>
          </cell>
          <cell r="E2898">
            <v>0</v>
          </cell>
          <cell r="H2898">
            <v>0</v>
          </cell>
          <cell r="I2898">
            <v>0</v>
          </cell>
        </row>
        <row r="2900">
          <cell r="C2900">
            <v>0</v>
          </cell>
          <cell r="D2900">
            <v>0</v>
          </cell>
          <cell r="E2900">
            <v>0</v>
          </cell>
          <cell r="H2900">
            <v>0</v>
          </cell>
          <cell r="I2900">
            <v>0</v>
          </cell>
        </row>
        <row r="2902">
          <cell r="C2902">
            <v>0</v>
          </cell>
          <cell r="D2902">
            <v>0</v>
          </cell>
          <cell r="E2902">
            <v>0</v>
          </cell>
          <cell r="H2902">
            <v>0</v>
          </cell>
          <cell r="I2902">
            <v>0</v>
          </cell>
        </row>
        <row r="2904">
          <cell r="C2904">
            <v>0</v>
          </cell>
          <cell r="D2904">
            <v>0</v>
          </cell>
          <cell r="E2904">
            <v>0</v>
          </cell>
          <cell r="H2904">
            <v>0</v>
          </cell>
          <cell r="I2904">
            <v>0</v>
          </cell>
        </row>
        <row r="2906">
          <cell r="C2906">
            <v>0</v>
          </cell>
          <cell r="D2906">
            <v>0</v>
          </cell>
          <cell r="E2906">
            <v>0</v>
          </cell>
          <cell r="H2906">
            <v>0</v>
          </cell>
          <cell r="I2906">
            <v>0</v>
          </cell>
        </row>
        <row r="2908">
          <cell r="C2908">
            <v>0</v>
          </cell>
          <cell r="D2908">
            <v>0</v>
          </cell>
          <cell r="E2908">
            <v>0</v>
          </cell>
          <cell r="H2908">
            <v>0</v>
          </cell>
          <cell r="I2908">
            <v>0</v>
          </cell>
        </row>
        <row r="2910">
          <cell r="C2910">
            <v>0</v>
          </cell>
          <cell r="D2910">
            <v>0</v>
          </cell>
          <cell r="E2910">
            <v>0</v>
          </cell>
          <cell r="H2910">
            <v>0</v>
          </cell>
          <cell r="I2910">
            <v>0</v>
          </cell>
        </row>
        <row r="2912">
          <cell r="C2912">
            <v>0</v>
          </cell>
          <cell r="D2912">
            <v>0</v>
          </cell>
          <cell r="E2912">
            <v>0</v>
          </cell>
          <cell r="H2912">
            <v>0</v>
          </cell>
          <cell r="I2912">
            <v>0</v>
          </cell>
        </row>
        <row r="2914">
          <cell r="C2914">
            <v>0</v>
          </cell>
          <cell r="D2914">
            <v>0</v>
          </cell>
          <cell r="E2914">
            <v>0</v>
          </cell>
          <cell r="H2914">
            <v>0</v>
          </cell>
          <cell r="I2914">
            <v>0</v>
          </cell>
        </row>
        <row r="2916">
          <cell r="C2916">
            <v>0</v>
          </cell>
          <cell r="D2916">
            <v>0</v>
          </cell>
          <cell r="E2916">
            <v>0</v>
          </cell>
          <cell r="H2916">
            <v>0</v>
          </cell>
          <cell r="I2916">
            <v>0</v>
          </cell>
        </row>
        <row r="2918">
          <cell r="C2918">
            <v>0</v>
          </cell>
          <cell r="D2918">
            <v>0</v>
          </cell>
          <cell r="E2918">
            <v>0</v>
          </cell>
          <cell r="H2918">
            <v>0</v>
          </cell>
          <cell r="I2918">
            <v>0</v>
          </cell>
        </row>
        <row r="2920">
          <cell r="D2920">
            <v>0</v>
          </cell>
        </row>
        <row r="2922">
          <cell r="D2922">
            <v>0</v>
          </cell>
        </row>
        <row r="2924">
          <cell r="C2924" t="str">
            <v>合　　計</v>
          </cell>
          <cell r="D2924">
            <v>0</v>
          </cell>
          <cell r="H2924">
            <v>0</v>
          </cell>
        </row>
        <row r="2926">
          <cell r="C2926" t="str">
            <v>1ヶ所当たり</v>
          </cell>
          <cell r="D2926">
            <v>0</v>
          </cell>
          <cell r="H292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衛生)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経費"/>
      <sheetName val="内訳"/>
      <sheetName val="単価根拠 "/>
      <sheetName val="塩ﾋﾞﾀﾞｸﾄ"/>
      <sheetName val="機械（新築）"/>
    </sheetNames>
    <sheetDataSet>
      <sheetData sheetId="0"/>
      <sheetData sheetId="1"/>
      <sheetData sheetId="2"/>
      <sheetData sheetId="3"/>
      <sheetData sheetId="4"/>
      <sheetData sheetId="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状"/>
      <sheetName val="鏡"/>
      <sheetName val="規制日数"/>
      <sheetName val="交通整理人"/>
      <sheetName val="数量総括"/>
      <sheetName val="舗装工"/>
      <sheetName val="共通仮設費"/>
      <sheetName val="図面"/>
      <sheetName val="添付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目次"/>
      <sheetName val="盤労務費"/>
      <sheetName val="電気器具"/>
      <sheetName val="見積比較"/>
    </sheetNames>
    <sheetDataSet>
      <sheetData sheetId="0" refreshError="1"/>
      <sheetData sheetId="1"/>
      <sheetData sheetId="2"/>
      <sheetData sheetId="3"/>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E"/>
    </sheetNames>
    <definedNames>
      <definedName name="キャンセル"/>
    </definedNames>
    <sheetDataSet>
      <sheetData sheetId="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B44">
            <v>1</v>
          </cell>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B47" t="str">
            <v xml:space="preserve"> </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B48" t="str">
            <v xml:space="preserve"> </v>
          </cell>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B49" t="str">
            <v xml:space="preserve"> </v>
          </cell>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B50" t="str">
            <v xml:space="preserve"> </v>
          </cell>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B51" t="str">
            <v xml:space="preserve"> </v>
          </cell>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B52">
            <v>2</v>
          </cell>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B53">
            <v>3</v>
          </cell>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B54" t="str">
            <v xml:space="preserve"> </v>
          </cell>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B55">
            <v>4</v>
          </cell>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B56" t="str">
            <v xml:space="preserve"> </v>
          </cell>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B57" t="str">
            <v xml:space="preserve"> </v>
          </cell>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B58" t="str">
            <v xml:space="preserve"> </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B59" t="str">
            <v xml:space="preserve"> </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B60" t="str">
            <v xml:space="preserve"> </v>
          </cell>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B61" t="str">
            <v xml:space="preserve"> </v>
          </cell>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B62" t="str">
            <v xml:space="preserve"> </v>
          </cell>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B63" t="str">
            <v xml:space="preserve"> </v>
          </cell>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B65" t="str">
            <v xml:space="preserve"> </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B66" t="str">
            <v xml:space="preserve"> </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B67" t="str">
            <v xml:space="preserve"> </v>
          </cell>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B68" t="str">
            <v xml:space="preserve"> </v>
          </cell>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B69" t="str">
            <v xml:space="preserve"> </v>
          </cell>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B70" t="str">
            <v xml:space="preserve"> </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B71" t="str">
            <v xml:space="preserve"> </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B72" t="str">
            <v xml:space="preserve"> </v>
          </cell>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B73" t="str">
            <v xml:space="preserve"> </v>
          </cell>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B75" t="str">
            <v xml:space="preserve"> </v>
          </cell>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B76" t="str">
            <v xml:space="preserve"> </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B77" t="str">
            <v xml:space="preserve"> </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B78" t="str">
            <v xml:space="preserve"> </v>
          </cell>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B79" t="str">
            <v xml:space="preserve"> </v>
          </cell>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B80" t="str">
            <v xml:space="preserve"> </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B81" t="str">
            <v xml:space="preserve"> </v>
          </cell>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B82" t="str">
            <v xml:space="preserve"> </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B83" t="str">
            <v xml:space="preserve"> </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B85" t="str">
            <v xml:space="preserve"> </v>
          </cell>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B86" t="str">
            <v xml:space="preserve"> </v>
          </cell>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B87" t="str">
            <v xml:space="preserve"> </v>
          </cell>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B88" t="str">
            <v xml:space="preserve"> </v>
          </cell>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B89" t="str">
            <v xml:space="preserve"> </v>
          </cell>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B90" t="str">
            <v xml:space="preserve"> </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B91" t="str">
            <v xml:space="preserve"> </v>
          </cell>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B92" t="str">
            <v xml:space="preserve"> </v>
          </cell>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B93" t="str">
            <v xml:space="preserve"> </v>
          </cell>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B94" t="str">
            <v xml:space="preserve"> </v>
          </cell>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B95" t="str">
            <v xml:space="preserve"> </v>
          </cell>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B96" t="str">
            <v xml:space="preserve"> </v>
          </cell>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B97" t="str">
            <v xml:space="preserve"> </v>
          </cell>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B98" t="str">
            <v xml:space="preserve"> </v>
          </cell>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B99" t="str">
            <v xml:space="preserve"> </v>
          </cell>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B100" t="str">
            <v xml:space="preserve"> </v>
          </cell>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B101" t="str">
            <v xml:space="preserve"> </v>
          </cell>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B102" t="str">
            <v xml:space="preserve"> </v>
          </cell>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B103" t="str">
            <v xml:space="preserve"> </v>
          </cell>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B104" t="str">
            <v xml:space="preserve"> </v>
          </cell>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B105" t="str">
            <v xml:space="preserve"> </v>
          </cell>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B106" t="str">
            <v xml:space="preserve"> </v>
          </cell>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B107" t="str">
            <v xml:space="preserve"> </v>
          </cell>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B108" t="str">
            <v xml:space="preserve"> </v>
          </cell>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B109" t="str">
            <v xml:space="preserve"> </v>
          </cell>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B111" t="str">
            <v xml:space="preserve"> </v>
          </cell>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B112" t="str">
            <v xml:space="preserve"> </v>
          </cell>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B113" t="str">
            <v xml:space="preserve"> </v>
          </cell>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B114" t="str">
            <v xml:space="preserve"> </v>
          </cell>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B115" t="str">
            <v xml:space="preserve"> </v>
          </cell>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B116" t="str">
            <v xml:space="preserve"> </v>
          </cell>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B117" t="str">
            <v xml:space="preserve"> </v>
          </cell>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B118" t="str">
            <v xml:space="preserve"> </v>
          </cell>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B119" t="str">
            <v xml:space="preserve"> </v>
          </cell>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B120" t="str">
            <v xml:space="preserve"> </v>
          </cell>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B121" t="str">
            <v xml:space="preserve"> </v>
          </cell>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B122" t="str">
            <v xml:space="preserve"> </v>
          </cell>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B123" t="str">
            <v xml:space="preserve"> </v>
          </cell>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B124" t="str">
            <v xml:space="preserve"> </v>
          </cell>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B125" t="str">
            <v xml:space="preserve"> </v>
          </cell>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B126" t="str">
            <v xml:space="preserve"> </v>
          </cell>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B127" t="str">
            <v xml:space="preserve"> </v>
          </cell>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B128" t="str">
            <v xml:space="preserve"> </v>
          </cell>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B129" t="str">
            <v xml:space="preserve"> </v>
          </cell>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B130" t="str">
            <v xml:space="preserve"> </v>
          </cell>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B131" t="str">
            <v xml:space="preserve"> </v>
          </cell>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B132" t="str">
            <v xml:space="preserve"> </v>
          </cell>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B133" t="str">
            <v xml:space="preserve"> </v>
          </cell>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B134" t="str">
            <v xml:space="preserve"> </v>
          </cell>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B135" t="str">
            <v xml:space="preserve"> </v>
          </cell>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B136" t="str">
            <v xml:space="preserve"> </v>
          </cell>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B137" t="str">
            <v xml:space="preserve"> </v>
          </cell>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B138" t="str">
            <v xml:space="preserve"> </v>
          </cell>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B139" t="str">
            <v xml:space="preserve"> </v>
          </cell>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B140" t="str">
            <v xml:space="preserve"> </v>
          </cell>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B141" t="str">
            <v xml:space="preserve"> </v>
          </cell>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B142" t="str">
            <v xml:space="preserve"> </v>
          </cell>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B143" t="str">
            <v xml:space="preserve"> </v>
          </cell>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B144" t="str">
            <v xml:space="preserve"> </v>
          </cell>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B145" t="str">
            <v xml:space="preserve"> </v>
          </cell>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B146" t="str">
            <v xml:space="preserve"> </v>
          </cell>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B147" t="str">
            <v xml:space="preserve"> </v>
          </cell>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B148" t="str">
            <v xml:space="preserve"> </v>
          </cell>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B149" t="str">
            <v xml:space="preserve"> </v>
          </cell>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B150" t="str">
            <v xml:space="preserve"> </v>
          </cell>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B151" t="str">
            <v xml:space="preserve"> </v>
          </cell>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B152" t="str">
            <v xml:space="preserve"> </v>
          </cell>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B153" t="str">
            <v xml:space="preserve"> </v>
          </cell>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B154" t="str">
            <v xml:space="preserve"> </v>
          </cell>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B155" t="str">
            <v xml:space="preserve"> </v>
          </cell>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B156" t="str">
            <v xml:space="preserve"> </v>
          </cell>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B157" t="str">
            <v xml:space="preserve"> </v>
          </cell>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B158" t="str">
            <v xml:space="preserve"> </v>
          </cell>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B159" t="str">
            <v xml:space="preserve"> </v>
          </cell>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B160" t="str">
            <v xml:space="preserve"> </v>
          </cell>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B161" t="str">
            <v xml:space="preserve"> </v>
          </cell>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B162" t="str">
            <v xml:space="preserve"> </v>
          </cell>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B163" t="str">
            <v xml:space="preserve"> </v>
          </cell>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B164" t="str">
            <v xml:space="preserve"> </v>
          </cell>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B165" t="str">
            <v xml:space="preserve"> </v>
          </cell>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B166" t="str">
            <v xml:space="preserve"> </v>
          </cell>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B167" t="str">
            <v xml:space="preserve"> </v>
          </cell>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B168" t="str">
            <v xml:space="preserve"> </v>
          </cell>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B169" t="str">
            <v xml:space="preserve"> </v>
          </cell>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B170" t="str">
            <v xml:space="preserve"> </v>
          </cell>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B171" t="str">
            <v xml:space="preserve"> </v>
          </cell>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B172" t="str">
            <v xml:space="preserve"> </v>
          </cell>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B173" t="str">
            <v xml:space="preserve"> </v>
          </cell>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B174" t="str">
            <v xml:space="preserve"> </v>
          </cell>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B175" t="str">
            <v xml:space="preserve"> </v>
          </cell>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B176" t="str">
            <v xml:space="preserve"> </v>
          </cell>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B177" t="str">
            <v xml:space="preserve"> </v>
          </cell>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B178" t="str">
            <v xml:space="preserve"> </v>
          </cell>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B179" t="str">
            <v xml:space="preserve"> </v>
          </cell>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B180" t="str">
            <v xml:space="preserve"> </v>
          </cell>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s>
    <sheetDataSet>
      <sheetData sheetId="0"/>
      <sheetData sheetId="1"/>
      <sheetData sheetId="2"/>
      <sheetData sheetId="3"/>
      <sheetData sheetId="4"/>
      <sheetData sheetId="5"/>
      <sheetData sheetId="6"/>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書式原紙"/>
      <sheetName val="☆バルブ操作室"/>
      <sheetName val="_バルブ操作室"/>
    </sheetNames>
    <sheetDataSet>
      <sheetData sheetId="0" refreshError="1"/>
      <sheetData sheetId="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特記建築改修"/>
      <sheetName val="00建築経費"/>
      <sheetName val="D構成率"/>
      <sheetName val="印刷書式"/>
      <sheetName val="出来高表紙"/>
      <sheetName val="出来高計算"/>
      <sheetName val="設計書設定マクロ一覧"/>
      <sheetName val="Dialog (1)"/>
      <sheetName val="Module1"/>
      <sheetName val="Dialog (2)"/>
      <sheetName val="Module (2)"/>
      <sheetName val="Dialog (3)"/>
      <sheetName val="Module (3)"/>
      <sheetName val="Dialog (4)"/>
      <sheetName val="Module6"/>
      <sheetName val="出来高OT"/>
      <sheetName val="Sheet1"/>
      <sheetName val="Sheet2"/>
      <sheetName val="Sheet3"/>
      <sheetName val=""/>
      <sheetName val="出来高OT.XLS"/>
      <sheetName val="%E5%87%BA%E6%9D%A5%E9%AB%98OT.X"/>
      <sheetName val="☆バルブ操作室"/>
      <sheetName val="塩ﾋﾞﾀﾞｸﾄ"/>
      <sheetName val="表紙 (2)"/>
      <sheetName val="×Ⅱ積上仮設"/>
      <sheetName val="中項目(建築)"/>
      <sheetName val="1-1 直接仮設（建築）"/>
      <sheetName val="1-2 鉄骨工事(建築)"/>
      <sheetName val="電気設備"/>
      <sheetName val="複合単価表"/>
    </sheetNames>
    <definedNames>
      <definedName name="スピンボタン入力2"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委託仕様書新築"/>
      <sheetName val="設計委託仕様書改築"/>
      <sheetName val="設計書"/>
      <sheetName val="00設計委託料率"/>
      <sheetName val="工事費根拠"/>
      <sheetName val="特命理由"/>
      <sheetName val="印刷書式"/>
      <sheetName val="設計書設定マクロ一覧"/>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行伺"/>
      <sheetName val="設計書"/>
      <sheetName val="内訳"/>
      <sheetName val="内訳明細"/>
      <sheetName val="工事説明"/>
      <sheetName val="提出書類"/>
      <sheetName val="指名内申"/>
      <sheetName val="電気複合単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Sheet1"/>
      <sheetName val="先頭"/>
    </sheetNames>
    <sheetDataSet>
      <sheetData sheetId="0" refreshError="1"/>
      <sheetData sheetId="1"/>
      <sheetData sheetId="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表紙"/>
      <sheetName val="印刷書式"/>
      <sheetName val="二次製品"/>
      <sheetName val="複合単価 "/>
      <sheetName val="ﾄﾗｯﾌﾟ　"/>
      <sheetName val="単価根拠"/>
      <sheetName val="搬入費"/>
      <sheetName val="ｽﾘﾑﾀﾞｸﾄ"/>
      <sheetName val="Sheet2"/>
      <sheetName val="Sheet3"/>
      <sheetName val="Sheet4"/>
      <sheetName val="Sheet1"/>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refreshError="1"/>
      <sheetData sheetId="20"/>
      <sheetData sheetId="2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細目"/>
      <sheetName val="科目"/>
      <sheetName val="種目"/>
      <sheetName val="表紙"/>
      <sheetName val="直接仮設"/>
      <sheetName val="ｺﾝｸﾘｰﾄ打設費"/>
      <sheetName val="見積比較"/>
      <sheetName val="建具見積比較"/>
      <sheetName val="物価資料"/>
      <sheetName val="一式計算"/>
      <sheetName val="撤去費"/>
    </sheetNames>
    <sheetDataSet>
      <sheetData sheetId="0" refreshError="1">
        <row r="41">
          <cell r="AY41" t="str">
            <v>/WIR{?}~{BRANCH \D}</v>
          </cell>
        </row>
        <row r="62">
          <cell r="AY62" t="str">
            <v>/WCS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ｴｸｾﾙ"/>
      <sheetName val="ｴｸｾﾙ→RIBC"/>
      <sheetName val="法定福利費とは"/>
      <sheetName val="集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refreshError="1"/>
      <sheetData sheetId="1">
        <row r="2">
          <cell r="R2">
            <v>0</v>
          </cell>
          <cell r="S2">
            <v>1</v>
          </cell>
        </row>
        <row r="3">
          <cell r="R3">
            <v>0</v>
          </cell>
          <cell r="S3">
            <v>2</v>
          </cell>
        </row>
        <row r="4">
          <cell r="R4">
            <v>0</v>
          </cell>
          <cell r="S4">
            <v>3</v>
          </cell>
        </row>
        <row r="5">
          <cell r="R5">
            <v>0</v>
          </cell>
          <cell r="S5">
            <v>4</v>
          </cell>
        </row>
        <row r="6">
          <cell r="R6">
            <v>0</v>
          </cell>
          <cell r="S6">
            <v>5</v>
          </cell>
        </row>
        <row r="7">
          <cell r="R7">
            <v>0</v>
          </cell>
          <cell r="S7">
            <v>6</v>
          </cell>
        </row>
        <row r="8">
          <cell r="R8">
            <v>0</v>
          </cell>
          <cell r="S8">
            <v>7</v>
          </cell>
        </row>
        <row r="9">
          <cell r="R9">
            <v>0</v>
          </cell>
          <cell r="S9">
            <v>8</v>
          </cell>
        </row>
        <row r="10">
          <cell r="R10">
            <v>0</v>
          </cell>
          <cell r="S10">
            <v>9</v>
          </cell>
        </row>
        <row r="11">
          <cell r="R11">
            <v>0</v>
          </cell>
          <cell r="S11">
            <v>10</v>
          </cell>
        </row>
        <row r="12">
          <cell r="R12">
            <v>0</v>
          </cell>
          <cell r="S12">
            <v>11</v>
          </cell>
        </row>
        <row r="13">
          <cell r="R13">
            <v>0</v>
          </cell>
          <cell r="S13">
            <v>12</v>
          </cell>
        </row>
        <row r="14">
          <cell r="R14">
            <v>0</v>
          </cell>
          <cell r="S14">
            <v>13</v>
          </cell>
        </row>
        <row r="15">
          <cell r="R15">
            <v>0</v>
          </cell>
          <cell r="S15">
            <v>14</v>
          </cell>
        </row>
        <row r="16">
          <cell r="R16">
            <v>0</v>
          </cell>
          <cell r="S16">
            <v>15</v>
          </cell>
        </row>
        <row r="17">
          <cell r="R17">
            <v>0</v>
          </cell>
          <cell r="S17">
            <v>16</v>
          </cell>
        </row>
        <row r="18">
          <cell r="R18">
            <v>0</v>
          </cell>
          <cell r="S18">
            <v>17</v>
          </cell>
        </row>
        <row r="19">
          <cell r="R19">
            <v>0</v>
          </cell>
          <cell r="S19">
            <v>18</v>
          </cell>
        </row>
        <row r="20">
          <cell r="R20">
            <v>0</v>
          </cell>
          <cell r="S20">
            <v>19</v>
          </cell>
        </row>
        <row r="21">
          <cell r="R21">
            <v>0</v>
          </cell>
          <cell r="S21">
            <v>20</v>
          </cell>
        </row>
        <row r="22">
          <cell r="R22">
            <v>0</v>
          </cell>
          <cell r="S22">
            <v>21</v>
          </cell>
        </row>
        <row r="23">
          <cell r="R23">
            <v>0</v>
          </cell>
          <cell r="S23">
            <v>22</v>
          </cell>
        </row>
        <row r="24">
          <cell r="R24">
            <v>0</v>
          </cell>
          <cell r="S24">
            <v>23</v>
          </cell>
        </row>
        <row r="25">
          <cell r="R25">
            <v>0</v>
          </cell>
          <cell r="S25">
            <v>24</v>
          </cell>
        </row>
        <row r="26">
          <cell r="R26">
            <v>0</v>
          </cell>
          <cell r="S26">
            <v>25</v>
          </cell>
        </row>
        <row r="27">
          <cell r="R27">
            <v>0</v>
          </cell>
          <cell r="S27">
            <v>26</v>
          </cell>
        </row>
        <row r="28">
          <cell r="R28">
            <v>0</v>
          </cell>
          <cell r="S28">
            <v>27</v>
          </cell>
        </row>
        <row r="29">
          <cell r="R29">
            <v>0</v>
          </cell>
          <cell r="S29">
            <v>28</v>
          </cell>
        </row>
        <row r="30">
          <cell r="R30">
            <v>0</v>
          </cell>
          <cell r="S30">
            <v>29</v>
          </cell>
        </row>
        <row r="31">
          <cell r="R31">
            <v>0</v>
          </cell>
          <cell r="S31">
            <v>30</v>
          </cell>
        </row>
        <row r="32">
          <cell r="R32">
            <v>0</v>
          </cell>
          <cell r="S32">
            <v>31</v>
          </cell>
        </row>
        <row r="33">
          <cell r="R33">
            <v>0</v>
          </cell>
          <cell r="S33">
            <v>32</v>
          </cell>
        </row>
        <row r="34">
          <cell r="R34">
            <v>0</v>
          </cell>
          <cell r="S34">
            <v>33</v>
          </cell>
        </row>
        <row r="35">
          <cell r="R35">
            <v>0</v>
          </cell>
          <cell r="S35">
            <v>34</v>
          </cell>
        </row>
        <row r="36">
          <cell r="R36">
            <v>0</v>
          </cell>
          <cell r="S36">
            <v>35</v>
          </cell>
        </row>
        <row r="37">
          <cell r="R37">
            <v>0</v>
          </cell>
          <cell r="S37">
            <v>36</v>
          </cell>
        </row>
        <row r="38">
          <cell r="R38">
            <v>0</v>
          </cell>
          <cell r="S38">
            <v>37</v>
          </cell>
        </row>
        <row r="39">
          <cell r="R39">
            <v>0</v>
          </cell>
          <cell r="S39">
            <v>38</v>
          </cell>
        </row>
        <row r="40">
          <cell r="R40">
            <v>0</v>
          </cell>
          <cell r="S40">
            <v>39</v>
          </cell>
        </row>
        <row r="41">
          <cell r="R41">
            <v>0</v>
          </cell>
          <cell r="S41">
            <v>40</v>
          </cell>
        </row>
        <row r="42">
          <cell r="R42">
            <v>0</v>
          </cell>
          <cell r="S42">
            <v>41</v>
          </cell>
        </row>
        <row r="43">
          <cell r="R43">
            <v>0</v>
          </cell>
          <cell r="S43">
            <v>42</v>
          </cell>
        </row>
        <row r="44">
          <cell r="R44">
            <v>0</v>
          </cell>
          <cell r="S44">
            <v>43</v>
          </cell>
        </row>
        <row r="45">
          <cell r="R45">
            <v>0</v>
          </cell>
          <cell r="S45">
            <v>44</v>
          </cell>
        </row>
        <row r="46">
          <cell r="R46">
            <v>0</v>
          </cell>
          <cell r="S46">
            <v>45</v>
          </cell>
        </row>
        <row r="47">
          <cell r="R47">
            <v>0</v>
          </cell>
          <cell r="S47">
            <v>46</v>
          </cell>
        </row>
        <row r="48">
          <cell r="R48">
            <v>0</v>
          </cell>
          <cell r="S48">
            <v>47</v>
          </cell>
        </row>
        <row r="49">
          <cell r="R49">
            <v>0</v>
          </cell>
          <cell r="S49">
            <v>48</v>
          </cell>
        </row>
        <row r="50">
          <cell r="R50">
            <v>0</v>
          </cell>
          <cell r="S50">
            <v>49</v>
          </cell>
        </row>
        <row r="51">
          <cell r="R51">
            <v>0</v>
          </cell>
          <cell r="S51">
            <v>50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入力計算表H13～"/>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雛形1 (2)"/>
      <sheetName val="建築雛形1"/>
      <sheetName val="設備雛形1"/>
      <sheetName val="建築内訳1"/>
      <sheetName val="機械内訳1"/>
      <sheetName val="電気内訳1"/>
      <sheetName val="表紙"/>
      <sheetName val="概要"/>
    </sheetNames>
    <sheetDataSet>
      <sheetData sheetId="0"/>
      <sheetData sheetId="1"/>
      <sheetData sheetId="2"/>
      <sheetData sheetId="3"/>
      <sheetData sheetId="4"/>
      <sheetData sheetId="5"/>
      <sheetData sheetId="6"/>
      <sheetData sheetId="7"/>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C4">
            <v>0</v>
          </cell>
          <cell r="E4">
            <v>0</v>
          </cell>
          <cell r="F4">
            <v>4.03</v>
          </cell>
          <cell r="G4">
            <v>0</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G25">
            <v>3.58</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G49">
            <v>0</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G70">
            <v>3000</v>
          </cell>
          <cell r="I70">
            <v>3000</v>
          </cell>
          <cell r="J70">
            <v>2.67</v>
          </cell>
        </row>
      </sheetData>
      <sheetData sheetId="34">
        <row r="4">
          <cell r="A4">
            <v>0</v>
          </cell>
          <cell r="B4">
            <v>23.1</v>
          </cell>
          <cell r="C4">
            <v>0</v>
          </cell>
          <cell r="E4">
            <v>0</v>
          </cell>
          <cell r="F4">
            <v>20.77</v>
          </cell>
          <cell r="G4">
            <v>0</v>
          </cell>
          <cell r="I4">
            <v>0</v>
          </cell>
          <cell r="J4">
            <v>24.73</v>
          </cell>
          <cell r="K4">
            <v>0</v>
          </cell>
          <cell r="M4">
            <v>0</v>
          </cell>
          <cell r="N4">
            <v>19.95</v>
          </cell>
          <cell r="O4">
            <v>0</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C56">
            <v>5000</v>
          </cell>
          <cell r="E56">
            <v>5000</v>
          </cell>
          <cell r="F56">
            <v>15.37</v>
          </cell>
          <cell r="G56">
            <v>3000</v>
          </cell>
          <cell r="I56">
            <v>3000</v>
          </cell>
          <cell r="J56">
            <v>12.23</v>
          </cell>
          <cell r="K56">
            <v>3000</v>
          </cell>
          <cell r="M56">
            <v>3000</v>
          </cell>
          <cell r="N56">
            <v>11.49</v>
          </cell>
          <cell r="O56">
            <v>5000</v>
          </cell>
          <cell r="Q56">
            <v>3000</v>
          </cell>
          <cell r="R56">
            <v>11.96</v>
          </cell>
          <cell r="U56">
            <v>3000</v>
          </cell>
          <cell r="V56">
            <v>11.49</v>
          </cell>
          <cell r="Y56">
            <v>3000</v>
          </cell>
          <cell r="Z56">
            <v>9.98</v>
          </cell>
          <cell r="AG56">
            <v>5000</v>
          </cell>
          <cell r="AH56">
            <v>10.61</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経費入力計算表H13～"/>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sheetData sheetId="18" refreshError="1"/>
      <sheetData sheetId="19"/>
      <sheetData sheetId="2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sheetData>
      <sheetData sheetId="1"/>
      <sheetData sheetId="2"/>
      <sheetData sheetId="3"/>
      <sheetData sheetId="4"/>
      <sheetData sheetId="5"/>
      <sheetData sheetId="6"/>
      <sheetData sheetId="7"/>
      <sheetData sheetId="8"/>
      <sheetData sheetId="9"/>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代価書"/>
      <sheetName val="メーカー比較表"/>
      <sheetName val="複合単価M"/>
      <sheetName val="複合単価E"/>
      <sheetName val="塩ビ小口径桝"/>
      <sheetName val="コンクリート桝"/>
    </sheetNames>
    <sheetDataSet>
      <sheetData sheetId="0">
        <row r="7">
          <cell r="I7">
            <v>186980</v>
          </cell>
        </row>
        <row r="9">
          <cell r="I9">
            <v>495270</v>
          </cell>
        </row>
        <row r="11">
          <cell r="I11">
            <v>287540</v>
          </cell>
        </row>
        <row r="13">
          <cell r="I13">
            <v>292780</v>
          </cell>
        </row>
        <row r="15">
          <cell r="I15">
            <v>47510</v>
          </cell>
        </row>
        <row r="17">
          <cell r="I17">
            <v>669000</v>
          </cell>
        </row>
        <row r="19">
          <cell r="I19">
            <v>332170</v>
          </cell>
        </row>
        <row r="21">
          <cell r="I21">
            <v>155880</v>
          </cell>
        </row>
        <row r="27">
          <cell r="I27">
            <v>2467130</v>
          </cell>
        </row>
        <row r="41">
          <cell r="H41">
            <v>1080</v>
          </cell>
          <cell r="I41">
            <v>47520</v>
          </cell>
          <cell r="J41" t="str">
            <v xml:space="preserve"> 複合単価表(Ｍ)</v>
          </cell>
        </row>
        <row r="43">
          <cell r="H43">
            <v>760</v>
          </cell>
          <cell r="I43">
            <v>4560</v>
          </cell>
          <cell r="J43" t="str">
            <v xml:space="preserve"> 　　　〃</v>
          </cell>
        </row>
        <row r="45">
          <cell r="H45">
            <v>2900</v>
          </cell>
          <cell r="I45">
            <v>8700</v>
          </cell>
          <cell r="J45" t="str">
            <v xml:space="preserve"> 　　　〃</v>
          </cell>
        </row>
        <row r="47">
          <cell r="H47">
            <v>3430</v>
          </cell>
          <cell r="I47">
            <v>10290</v>
          </cell>
          <cell r="J47" t="str">
            <v xml:space="preserve"> 　　　〃</v>
          </cell>
        </row>
        <row r="49">
          <cell r="H49">
            <v>3270</v>
          </cell>
          <cell r="I49">
            <v>3270</v>
          </cell>
          <cell r="J49" t="str">
            <v xml:space="preserve"> 　　　〃</v>
          </cell>
        </row>
        <row r="51">
          <cell r="H51">
            <v>9440</v>
          </cell>
          <cell r="I51">
            <v>28320</v>
          </cell>
          <cell r="J51" t="str">
            <v xml:space="preserve"> 　　　〃</v>
          </cell>
        </row>
        <row r="53">
          <cell r="H53">
            <v>14900</v>
          </cell>
          <cell r="I53">
            <v>14900</v>
          </cell>
          <cell r="J53" t="str">
            <v xml:space="preserve"> 　　　〃</v>
          </cell>
        </row>
        <row r="54">
          <cell r="J54" t="str">
            <v xml:space="preserve"> 0.22人×18,500×1.1</v>
          </cell>
        </row>
        <row r="55">
          <cell r="I55">
            <v>4470</v>
          </cell>
          <cell r="J55" t="str">
            <v xml:space="preserve"> ＝4,477</v>
          </cell>
        </row>
        <row r="57">
          <cell r="H57">
            <v>6250</v>
          </cell>
          <cell r="I57">
            <v>18750</v>
          </cell>
          <cell r="J57" t="str">
            <v xml:space="preserve"> 複合単価表(Ｍ)</v>
          </cell>
        </row>
        <row r="58">
          <cell r="J58" t="str">
            <v xml:space="preserve"> 　　　〃</v>
          </cell>
        </row>
        <row r="59">
          <cell r="I59">
            <v>7300</v>
          </cell>
          <cell r="J59" t="str">
            <v xml:space="preserve"> 40.7×180＝7,326</v>
          </cell>
        </row>
        <row r="61">
          <cell r="I61">
            <v>12200</v>
          </cell>
          <cell r="J61" t="str">
            <v xml:space="preserve"> 代価書 1</v>
          </cell>
        </row>
        <row r="62">
          <cell r="J62" t="str">
            <v xml:space="preserve"> 7.4×(360＋3,250)</v>
          </cell>
        </row>
        <row r="63">
          <cell r="I63">
            <v>26700</v>
          </cell>
          <cell r="J63" t="str">
            <v xml:space="preserve"> ＝26,714</v>
          </cell>
          <cell r="K63" t="str">
            <v>物744</v>
          </cell>
        </row>
        <row r="67">
          <cell r="I67">
            <v>186980</v>
          </cell>
        </row>
        <row r="75">
          <cell r="H75">
            <v>1750</v>
          </cell>
          <cell r="I75">
            <v>1750</v>
          </cell>
          <cell r="J75" t="str">
            <v xml:space="preserve"> 複合単価表(Ｍ)</v>
          </cell>
        </row>
        <row r="77">
          <cell r="H77">
            <v>2270</v>
          </cell>
          <cell r="I77">
            <v>22700</v>
          </cell>
          <cell r="J77" t="str">
            <v xml:space="preserve"> 　　　〃</v>
          </cell>
        </row>
        <row r="79">
          <cell r="H79">
            <v>3560</v>
          </cell>
          <cell r="I79">
            <v>42720</v>
          </cell>
          <cell r="J79" t="str">
            <v xml:space="preserve"> 　　　〃</v>
          </cell>
        </row>
        <row r="81">
          <cell r="H81">
            <v>4760</v>
          </cell>
          <cell r="I81">
            <v>223720</v>
          </cell>
          <cell r="J81" t="str">
            <v xml:space="preserve"> 　　　〃</v>
          </cell>
        </row>
        <row r="85">
          <cell r="H85">
            <v>6680</v>
          </cell>
          <cell r="I85">
            <v>6680</v>
          </cell>
          <cell r="J85" t="str">
            <v xml:space="preserve"> 複合単価表(Ｍ)</v>
          </cell>
        </row>
        <row r="87">
          <cell r="H87">
            <v>9500</v>
          </cell>
          <cell r="I87">
            <v>9500</v>
          </cell>
          <cell r="J87" t="str">
            <v xml:space="preserve"> 　　　〃</v>
          </cell>
        </row>
        <row r="91">
          <cell r="H91">
            <v>13500</v>
          </cell>
          <cell r="I91">
            <v>27000</v>
          </cell>
          <cell r="J91" t="str">
            <v xml:space="preserve"> 桝単価表(塩ビ)</v>
          </cell>
        </row>
        <row r="93">
          <cell r="H93">
            <v>14300</v>
          </cell>
          <cell r="I93">
            <v>28600</v>
          </cell>
          <cell r="J93" t="str">
            <v xml:space="preserve"> 　　　〃</v>
          </cell>
        </row>
        <row r="95">
          <cell r="H95">
            <v>16700</v>
          </cell>
          <cell r="I95">
            <v>16700</v>
          </cell>
          <cell r="J95" t="str">
            <v xml:space="preserve"> 　　　〃</v>
          </cell>
        </row>
        <row r="97">
          <cell r="H97">
            <v>15500</v>
          </cell>
          <cell r="I97">
            <v>15500</v>
          </cell>
          <cell r="J97" t="str">
            <v xml:space="preserve"> 　　　〃</v>
          </cell>
        </row>
        <row r="99">
          <cell r="H99">
            <v>23000</v>
          </cell>
          <cell r="I99">
            <v>23000</v>
          </cell>
          <cell r="J99" t="str">
            <v xml:space="preserve"> 桝単価表(ｺﾝｸﾘｰﾄ･塩ビ)</v>
          </cell>
        </row>
        <row r="107">
          <cell r="H107">
            <v>14500</v>
          </cell>
          <cell r="I107">
            <v>29000</v>
          </cell>
          <cell r="J107" t="str">
            <v xml:space="preserve"> 桝単価表(ｺﾝｸﾘｰﾄ･塩ビ)</v>
          </cell>
        </row>
        <row r="109">
          <cell r="H109">
            <v>15400</v>
          </cell>
          <cell r="I109">
            <v>30800</v>
          </cell>
          <cell r="J109" t="str">
            <v xml:space="preserve"> 　　　　 〃</v>
          </cell>
        </row>
        <row r="112">
          <cell r="J112" t="str">
            <v xml:space="preserve"> 4.9×(360＋3,250)</v>
          </cell>
        </row>
        <row r="113">
          <cell r="I113">
            <v>17600</v>
          </cell>
          <cell r="J113" t="str">
            <v xml:space="preserve"> ＝17,689</v>
          </cell>
          <cell r="K113" t="str">
            <v>物744</v>
          </cell>
        </row>
        <row r="135">
          <cell r="I135">
            <v>495270</v>
          </cell>
        </row>
        <row r="143">
          <cell r="H143">
            <v>157000</v>
          </cell>
          <cell r="I143">
            <v>157000</v>
          </cell>
          <cell r="J143" t="str">
            <v xml:space="preserve"> メーカー比較表</v>
          </cell>
        </row>
        <row r="144">
          <cell r="J144" t="str">
            <v xml:space="preserve"> 2.51人×18,500×1.1</v>
          </cell>
        </row>
        <row r="145">
          <cell r="I145">
            <v>51000</v>
          </cell>
          <cell r="J145" t="str">
            <v xml:space="preserve"> ＝51,078</v>
          </cell>
        </row>
        <row r="149">
          <cell r="H149">
            <v>3520</v>
          </cell>
          <cell r="I149">
            <v>45760</v>
          </cell>
          <cell r="J149" t="str">
            <v xml:space="preserve"> 複合単価表(Ｍ)</v>
          </cell>
        </row>
        <row r="151">
          <cell r="H151">
            <v>730</v>
          </cell>
          <cell r="I151">
            <v>11680</v>
          </cell>
          <cell r="J151" t="str">
            <v xml:space="preserve"> 複合単価表(Ｅ)</v>
          </cell>
        </row>
        <row r="153">
          <cell r="H153">
            <v>2500</v>
          </cell>
          <cell r="I153">
            <v>5000</v>
          </cell>
          <cell r="J153" t="str">
            <v xml:space="preserve"> 　　　〃</v>
          </cell>
        </row>
        <row r="157">
          <cell r="I157">
            <v>17100</v>
          </cell>
          <cell r="J157" t="str">
            <v xml:space="preserve"> 代価書 2</v>
          </cell>
        </row>
        <row r="169">
          <cell r="I169">
            <v>287540</v>
          </cell>
        </row>
        <row r="177">
          <cell r="H177">
            <v>104000</v>
          </cell>
          <cell r="I177">
            <v>104000</v>
          </cell>
          <cell r="J177" t="str">
            <v xml:space="preserve"> メーカー比較表</v>
          </cell>
        </row>
        <row r="179">
          <cell r="H179">
            <v>20800</v>
          </cell>
          <cell r="I179">
            <v>20800</v>
          </cell>
          <cell r="J179" t="str">
            <v xml:space="preserve"> 　　　〃</v>
          </cell>
        </row>
        <row r="181">
          <cell r="H181">
            <v>90700</v>
          </cell>
          <cell r="I181">
            <v>90700</v>
          </cell>
          <cell r="J181" t="str">
            <v xml:space="preserve"> 　　　〃</v>
          </cell>
        </row>
        <row r="183">
          <cell r="H183">
            <v>4900</v>
          </cell>
          <cell r="I183">
            <v>4900</v>
          </cell>
          <cell r="J183" t="str">
            <v xml:space="preserve"> 　　　〃</v>
          </cell>
        </row>
        <row r="185">
          <cell r="H185">
            <v>3930</v>
          </cell>
          <cell r="I185">
            <v>7860</v>
          </cell>
          <cell r="J185" t="str">
            <v xml:space="preserve"> 　　　〃</v>
          </cell>
        </row>
        <row r="187">
          <cell r="H187">
            <v>17500</v>
          </cell>
          <cell r="I187">
            <v>17500</v>
          </cell>
          <cell r="J187" t="str">
            <v xml:space="preserve"> 　　　〃</v>
          </cell>
        </row>
        <row r="189">
          <cell r="H189">
            <v>3220</v>
          </cell>
          <cell r="I189">
            <v>3220</v>
          </cell>
          <cell r="J189" t="str">
            <v xml:space="preserve"> 　　　〃</v>
          </cell>
        </row>
        <row r="191">
          <cell r="H191">
            <v>14600</v>
          </cell>
          <cell r="I191">
            <v>43800</v>
          </cell>
          <cell r="J191" t="str">
            <v xml:space="preserve"> 　　　〃</v>
          </cell>
        </row>
        <row r="203">
          <cell r="I203">
            <v>292780</v>
          </cell>
        </row>
        <row r="211">
          <cell r="H211">
            <v>2190</v>
          </cell>
          <cell r="I211">
            <v>17520</v>
          </cell>
          <cell r="J211" t="str">
            <v xml:space="preserve"> 複合単価表(Ｍ)</v>
          </cell>
        </row>
        <row r="213">
          <cell r="H213">
            <v>2500</v>
          </cell>
          <cell r="I213">
            <v>10000</v>
          </cell>
          <cell r="J213" t="str">
            <v xml:space="preserve"> 　　　〃</v>
          </cell>
        </row>
        <row r="215">
          <cell r="H215">
            <v>2780</v>
          </cell>
          <cell r="I215">
            <v>2780</v>
          </cell>
          <cell r="J215" t="str">
            <v xml:space="preserve"> 　　　〃</v>
          </cell>
        </row>
        <row r="217">
          <cell r="H217">
            <v>5020</v>
          </cell>
          <cell r="I217">
            <v>5020</v>
          </cell>
          <cell r="J217" t="str">
            <v xml:space="preserve"> 　　　〃</v>
          </cell>
        </row>
        <row r="219">
          <cell r="H219">
            <v>7920</v>
          </cell>
          <cell r="I219">
            <v>7920</v>
          </cell>
          <cell r="J219" t="str">
            <v xml:space="preserve"> メーカー比較表</v>
          </cell>
        </row>
        <row r="223">
          <cell r="I223">
            <v>4270</v>
          </cell>
          <cell r="J223" t="str">
            <v xml:space="preserve"> 代価書 3</v>
          </cell>
        </row>
        <row r="237">
          <cell r="I237">
            <v>47510</v>
          </cell>
        </row>
        <row r="245">
          <cell r="H245">
            <v>669000</v>
          </cell>
          <cell r="I245">
            <v>669000</v>
          </cell>
          <cell r="J245" t="str">
            <v xml:space="preserve"> メーカー比較表</v>
          </cell>
        </row>
        <row r="271">
          <cell r="I271">
            <v>669000</v>
          </cell>
        </row>
        <row r="279">
          <cell r="H279">
            <v>277000</v>
          </cell>
          <cell r="I279">
            <v>277000</v>
          </cell>
          <cell r="J279" t="str">
            <v xml:space="preserve"> メーカー比較表</v>
          </cell>
          <cell r="K279" t="str">
            <v xml:space="preserve"> 1.03人</v>
          </cell>
        </row>
        <row r="280">
          <cell r="J280" t="str">
            <v xml:space="preserve"> 1.03人×18,600×1.1</v>
          </cell>
        </row>
        <row r="281">
          <cell r="I281">
            <v>21000</v>
          </cell>
          <cell r="J281" t="str">
            <v xml:space="preserve"> ＝21,073</v>
          </cell>
        </row>
        <row r="283">
          <cell r="I283">
            <v>4160</v>
          </cell>
          <cell r="J283" t="str">
            <v xml:space="preserve"> 代価書 4</v>
          </cell>
        </row>
        <row r="287">
          <cell r="H287">
            <v>1140</v>
          </cell>
          <cell r="I287">
            <v>4560</v>
          </cell>
          <cell r="J287" t="str">
            <v xml:space="preserve"> 複合単価表(Ｍ)</v>
          </cell>
        </row>
        <row r="289">
          <cell r="H289">
            <v>2130</v>
          </cell>
          <cell r="I289">
            <v>8520</v>
          </cell>
          <cell r="J289" t="str">
            <v xml:space="preserve"> 　　　〃</v>
          </cell>
        </row>
        <row r="291">
          <cell r="H291">
            <v>1880</v>
          </cell>
          <cell r="I291">
            <v>5640</v>
          </cell>
          <cell r="J291" t="str">
            <v xml:space="preserve"> 　　　〃</v>
          </cell>
        </row>
        <row r="293">
          <cell r="H293">
            <v>1260</v>
          </cell>
          <cell r="I293">
            <v>1260</v>
          </cell>
          <cell r="J293" t="str">
            <v xml:space="preserve"> 　　　〃</v>
          </cell>
        </row>
        <row r="297">
          <cell r="H297">
            <v>340</v>
          </cell>
          <cell r="I297">
            <v>1360</v>
          </cell>
          <cell r="J297" t="str">
            <v xml:space="preserve"> 複合単価表(Ｅ)</v>
          </cell>
        </row>
        <row r="301">
          <cell r="I301">
            <v>8670</v>
          </cell>
          <cell r="J301" t="str">
            <v xml:space="preserve"> 代価書 5</v>
          </cell>
        </row>
        <row r="305">
          <cell r="I305">
            <v>332170</v>
          </cell>
        </row>
        <row r="313">
          <cell r="H313">
            <v>26700</v>
          </cell>
          <cell r="I313">
            <v>26700</v>
          </cell>
          <cell r="J313" t="str">
            <v xml:space="preserve"> メーカー比較表</v>
          </cell>
          <cell r="K313" t="str">
            <v xml:space="preserve"> 0.45人</v>
          </cell>
        </row>
        <row r="315">
          <cell r="H315">
            <v>21000</v>
          </cell>
          <cell r="I315">
            <v>21000</v>
          </cell>
          <cell r="J315" t="str">
            <v xml:space="preserve"> 　　　〃</v>
          </cell>
          <cell r="K315" t="str">
            <v xml:space="preserve"> 0.50人</v>
          </cell>
        </row>
        <row r="317">
          <cell r="H317">
            <v>23100</v>
          </cell>
          <cell r="I317">
            <v>23100</v>
          </cell>
          <cell r="J317" t="str">
            <v xml:space="preserve"> 　　　〃</v>
          </cell>
          <cell r="K317" t="str">
            <v xml:space="preserve"> 0.39人</v>
          </cell>
        </row>
        <row r="319">
          <cell r="H319">
            <v>37900</v>
          </cell>
          <cell r="I319">
            <v>37900</v>
          </cell>
          <cell r="J319" t="str">
            <v xml:space="preserve"> 　　　〃</v>
          </cell>
          <cell r="K319" t="str">
            <v xml:space="preserve"> 0.54人</v>
          </cell>
        </row>
        <row r="320">
          <cell r="J320" t="str">
            <v xml:space="preserve"> 1.88人×18,600×1.1</v>
          </cell>
        </row>
        <row r="321">
          <cell r="I321">
            <v>38400</v>
          </cell>
          <cell r="J321" t="str">
            <v xml:space="preserve"> ＝38,464</v>
          </cell>
        </row>
        <row r="325">
          <cell r="H325">
            <v>4390</v>
          </cell>
          <cell r="I325">
            <v>8780</v>
          </cell>
          <cell r="J325" t="str">
            <v xml:space="preserve"> 複合単価表(Ｍ)</v>
          </cell>
        </row>
        <row r="339">
          <cell r="I339">
            <v>155880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N425" t="str">
            <v xml:space="preserve">100kg未 </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N429" t="str">
            <v xml:space="preserve">100kg未 </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N433" t="str">
            <v xml:space="preserve">100kg未 </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設計書(E)"/>
      <sheetName val="代価書(M)"/>
      <sheetName val="代価書(E)"/>
      <sheetName val="撤去内訳(M)"/>
      <sheetName val="複合単価表Ｅ"/>
      <sheetName val="メーカー比較表"/>
    </sheetNames>
    <sheetDataSet>
      <sheetData sheetId="0">
        <row r="7">
          <cell r="L7">
            <v>16778898</v>
          </cell>
        </row>
        <row r="9">
          <cell r="L9">
            <v>198164</v>
          </cell>
        </row>
        <row r="11">
          <cell r="L11">
            <v>964920</v>
          </cell>
        </row>
        <row r="13">
          <cell r="L13">
            <v>3751016</v>
          </cell>
        </row>
        <row r="15">
          <cell r="L15">
            <v>1314800</v>
          </cell>
        </row>
        <row r="21">
          <cell r="L21">
            <v>23007798</v>
          </cell>
        </row>
        <row r="75">
          <cell r="K75">
            <v>4080000</v>
          </cell>
          <cell r="L75">
            <v>4080000</v>
          </cell>
          <cell r="M75" t="str">
            <v xml:space="preserve"> メーカー比較表</v>
          </cell>
        </row>
        <row r="79">
          <cell r="K79">
            <v>1140000</v>
          </cell>
          <cell r="L79">
            <v>1140000</v>
          </cell>
          <cell r="M79" t="str">
            <v xml:space="preserve"> 　　　〃</v>
          </cell>
        </row>
        <row r="82">
          <cell r="M82" t="str">
            <v xml:space="preserve"> 203×1.0＝203</v>
          </cell>
        </row>
        <row r="83">
          <cell r="L83">
            <v>5730</v>
          </cell>
          <cell r="M83" t="str">
            <v xml:space="preserve"> 0.2×28,674＝5,734</v>
          </cell>
        </row>
        <row r="85">
          <cell r="L85">
            <v>43100</v>
          </cell>
          <cell r="M85" t="str">
            <v xml:space="preserve"> M96　43,100</v>
          </cell>
        </row>
        <row r="86">
          <cell r="M86" t="str">
            <v xml:space="preserve"> A53　6.0㎡×3,070</v>
          </cell>
        </row>
        <row r="87">
          <cell r="L87">
            <v>18400</v>
          </cell>
          <cell r="M87" t="str">
            <v xml:space="preserve"> ＝18,420</v>
          </cell>
        </row>
        <row r="91">
          <cell r="K91">
            <v>920</v>
          </cell>
          <cell r="L91">
            <v>209760</v>
          </cell>
          <cell r="M91" t="str">
            <v xml:space="preserve"> M22</v>
          </cell>
        </row>
        <row r="93">
          <cell r="K93">
            <v>1160</v>
          </cell>
          <cell r="L93">
            <v>46864</v>
          </cell>
          <cell r="M93" t="str">
            <v xml:space="preserve"> 〃</v>
          </cell>
        </row>
        <row r="95">
          <cell r="K95">
            <v>1260</v>
          </cell>
          <cell r="L95">
            <v>68040</v>
          </cell>
          <cell r="M95" t="str">
            <v xml:space="preserve"> 〃</v>
          </cell>
        </row>
        <row r="97">
          <cell r="K97">
            <v>1680</v>
          </cell>
          <cell r="L97">
            <v>154728</v>
          </cell>
          <cell r="M97" t="str">
            <v xml:space="preserve"> 〃</v>
          </cell>
        </row>
        <row r="99">
          <cell r="K99">
            <v>2190</v>
          </cell>
          <cell r="L99">
            <v>284700</v>
          </cell>
          <cell r="M99" t="str">
            <v xml:space="preserve"> 〃</v>
          </cell>
        </row>
        <row r="101">
          <cell r="K101">
            <v>2780</v>
          </cell>
          <cell r="L101">
            <v>241304</v>
          </cell>
          <cell r="M101" t="str">
            <v xml:space="preserve"> 〃</v>
          </cell>
        </row>
        <row r="109">
          <cell r="K109">
            <v>3520</v>
          </cell>
          <cell r="L109">
            <v>932800</v>
          </cell>
          <cell r="M109" t="str">
            <v xml:space="preserve"> M22</v>
          </cell>
        </row>
        <row r="113">
          <cell r="K113">
            <v>2420</v>
          </cell>
          <cell r="L113">
            <v>19118</v>
          </cell>
          <cell r="M113" t="str">
            <v xml:space="preserve"> M20</v>
          </cell>
        </row>
        <row r="115">
          <cell r="K115">
            <v>3070</v>
          </cell>
          <cell r="L115">
            <v>38682</v>
          </cell>
          <cell r="M115" t="str">
            <v xml:space="preserve"> 〃</v>
          </cell>
        </row>
        <row r="117">
          <cell r="K117">
            <v>5480</v>
          </cell>
          <cell r="L117">
            <v>3835.9999999999995</v>
          </cell>
          <cell r="M117" t="str">
            <v xml:space="preserve"> 〃</v>
          </cell>
        </row>
        <row r="119">
          <cell r="K119">
            <v>2880</v>
          </cell>
          <cell r="L119">
            <v>151200</v>
          </cell>
          <cell r="M119" t="str">
            <v xml:space="preserve"> 〃</v>
          </cell>
        </row>
        <row r="121">
          <cell r="K121">
            <v>3640</v>
          </cell>
          <cell r="L121">
            <v>301756</v>
          </cell>
          <cell r="M121" t="str">
            <v xml:space="preserve"> 〃</v>
          </cell>
        </row>
        <row r="123">
          <cell r="K123">
            <v>4550</v>
          </cell>
          <cell r="L123">
            <v>101010</v>
          </cell>
          <cell r="M123" t="str">
            <v xml:space="preserve"> 〃</v>
          </cell>
        </row>
        <row r="125">
          <cell r="K125">
            <v>5060</v>
          </cell>
          <cell r="L125">
            <v>344586</v>
          </cell>
          <cell r="M125" t="str">
            <v xml:space="preserve"> 〃</v>
          </cell>
        </row>
        <row r="127">
          <cell r="K127">
            <v>6500</v>
          </cell>
          <cell r="L127">
            <v>48100</v>
          </cell>
          <cell r="M127" t="str">
            <v xml:space="preserve"> 〃</v>
          </cell>
        </row>
        <row r="129">
          <cell r="K129">
            <v>9900</v>
          </cell>
          <cell r="L129">
            <v>51480</v>
          </cell>
          <cell r="M129" t="str">
            <v xml:space="preserve"> 〃</v>
          </cell>
        </row>
        <row r="131">
          <cell r="K131">
            <v>2060</v>
          </cell>
          <cell r="L131">
            <v>83224</v>
          </cell>
          <cell r="M131" t="str">
            <v xml:space="preserve"> 〃</v>
          </cell>
        </row>
        <row r="133">
          <cell r="K133">
            <v>2620</v>
          </cell>
          <cell r="L133">
            <v>72312</v>
          </cell>
          <cell r="M133" t="str">
            <v xml:space="preserve"> 〃</v>
          </cell>
        </row>
        <row r="135">
          <cell r="K135">
            <v>3290</v>
          </cell>
          <cell r="L135">
            <v>121071.99999999999</v>
          </cell>
          <cell r="M135" t="str">
            <v xml:space="preserve"> 〃</v>
          </cell>
        </row>
        <row r="137">
          <cell r="K137">
            <v>3650</v>
          </cell>
          <cell r="L137">
            <v>8030.0000000000009</v>
          </cell>
          <cell r="M137" t="str">
            <v xml:space="preserve"> 〃</v>
          </cell>
        </row>
        <row r="143">
          <cell r="K143">
            <v>4690</v>
          </cell>
          <cell r="L143">
            <v>262171</v>
          </cell>
          <cell r="M143" t="str">
            <v xml:space="preserve"> M20</v>
          </cell>
        </row>
        <row r="145">
          <cell r="K145">
            <v>6280</v>
          </cell>
          <cell r="L145">
            <v>327188</v>
          </cell>
          <cell r="M145" t="str">
            <v xml:space="preserve"> 〃</v>
          </cell>
        </row>
        <row r="147">
          <cell r="K147">
            <v>7190</v>
          </cell>
          <cell r="L147">
            <v>41702</v>
          </cell>
          <cell r="M147" t="str">
            <v xml:space="preserve"> 〃</v>
          </cell>
        </row>
        <row r="149">
          <cell r="K149">
            <v>2160</v>
          </cell>
          <cell r="L149">
            <v>43200</v>
          </cell>
          <cell r="M149" t="str">
            <v xml:space="preserve"> M23</v>
          </cell>
        </row>
        <row r="151">
          <cell r="K151">
            <v>2740</v>
          </cell>
          <cell r="L151">
            <v>93708.000000000015</v>
          </cell>
          <cell r="M151" t="str">
            <v xml:space="preserve"> 〃</v>
          </cell>
        </row>
        <row r="153">
          <cell r="K153">
            <v>2690</v>
          </cell>
          <cell r="L153">
            <v>179423</v>
          </cell>
          <cell r="M153" t="str">
            <v xml:space="preserve"> 〃</v>
          </cell>
        </row>
        <row r="155">
          <cell r="K155">
            <v>3410</v>
          </cell>
          <cell r="L155">
            <v>699050</v>
          </cell>
          <cell r="M155" t="str">
            <v xml:space="preserve"> 〃</v>
          </cell>
        </row>
        <row r="157">
          <cell r="K157">
            <v>4160</v>
          </cell>
          <cell r="L157">
            <v>168064</v>
          </cell>
          <cell r="M157" t="str">
            <v xml:space="preserve"> 〃</v>
          </cell>
        </row>
        <row r="159">
          <cell r="K159">
            <v>1860</v>
          </cell>
          <cell r="L159">
            <v>11160</v>
          </cell>
          <cell r="M159" t="str">
            <v xml:space="preserve"> 〃</v>
          </cell>
        </row>
        <row r="163">
          <cell r="K163">
            <v>2870</v>
          </cell>
          <cell r="L163">
            <v>37310</v>
          </cell>
          <cell r="M163" t="str">
            <v xml:space="preserve"> M43</v>
          </cell>
        </row>
        <row r="165">
          <cell r="K165">
            <v>3580</v>
          </cell>
          <cell r="L165">
            <v>14320</v>
          </cell>
          <cell r="M165" t="str">
            <v xml:space="preserve"> 〃</v>
          </cell>
        </row>
        <row r="167">
          <cell r="K167">
            <v>6380</v>
          </cell>
          <cell r="L167">
            <v>25520</v>
          </cell>
          <cell r="M167" t="str">
            <v xml:space="preserve"> 〃</v>
          </cell>
        </row>
        <row r="169">
          <cell r="K169">
            <v>9400</v>
          </cell>
          <cell r="L169">
            <v>37600</v>
          </cell>
          <cell r="M169" t="str">
            <v xml:space="preserve"> 〃</v>
          </cell>
        </row>
        <row r="171">
          <cell r="K171">
            <v>21600</v>
          </cell>
          <cell r="L171">
            <v>21600</v>
          </cell>
          <cell r="M171" t="str">
            <v xml:space="preserve"> M44</v>
          </cell>
        </row>
        <row r="179">
          <cell r="K179">
            <v>2560</v>
          </cell>
          <cell r="L179">
            <v>30720</v>
          </cell>
          <cell r="M179" t="str">
            <v xml:space="preserve"> M40</v>
          </cell>
        </row>
        <row r="181">
          <cell r="K181">
            <v>3140</v>
          </cell>
          <cell r="L181">
            <v>40820</v>
          </cell>
          <cell r="M181" t="str">
            <v xml:space="preserve"> 〃</v>
          </cell>
        </row>
        <row r="183">
          <cell r="K183">
            <v>4540</v>
          </cell>
          <cell r="L183">
            <v>13620</v>
          </cell>
          <cell r="M183" t="str">
            <v xml:space="preserve"> 〃</v>
          </cell>
        </row>
        <row r="185">
          <cell r="K185">
            <v>5710</v>
          </cell>
          <cell r="L185">
            <v>5710</v>
          </cell>
          <cell r="M185" t="str">
            <v xml:space="preserve"> 〃</v>
          </cell>
        </row>
        <row r="187">
          <cell r="K187">
            <v>7830</v>
          </cell>
          <cell r="L187">
            <v>172260</v>
          </cell>
          <cell r="M187" t="str">
            <v xml:space="preserve"> 〃</v>
          </cell>
        </row>
        <row r="189">
          <cell r="K189">
            <v>13900</v>
          </cell>
          <cell r="L189">
            <v>83400</v>
          </cell>
          <cell r="M189" t="str">
            <v xml:space="preserve"> 〃</v>
          </cell>
        </row>
        <row r="191">
          <cell r="K191">
            <v>16400</v>
          </cell>
          <cell r="L191">
            <v>32800</v>
          </cell>
          <cell r="M191" t="str">
            <v xml:space="preserve"> 〃</v>
          </cell>
        </row>
        <row r="195">
          <cell r="K195">
            <v>5800</v>
          </cell>
          <cell r="L195">
            <v>11600</v>
          </cell>
          <cell r="M195" t="str">
            <v xml:space="preserve"> M58</v>
          </cell>
        </row>
        <row r="197">
          <cell r="K197">
            <v>24900</v>
          </cell>
          <cell r="L197">
            <v>49800</v>
          </cell>
          <cell r="M197" t="str">
            <v xml:space="preserve"> 〃</v>
          </cell>
        </row>
        <row r="199">
          <cell r="K199">
            <v>28600</v>
          </cell>
          <cell r="L199">
            <v>28600</v>
          </cell>
          <cell r="M199" t="str">
            <v xml:space="preserve"> 〃</v>
          </cell>
        </row>
        <row r="203">
          <cell r="K203">
            <v>17700</v>
          </cell>
          <cell r="L203">
            <v>230100</v>
          </cell>
          <cell r="M203" t="str">
            <v xml:space="preserve"> M160</v>
          </cell>
        </row>
        <row r="205">
          <cell r="K205">
            <v>24100</v>
          </cell>
          <cell r="L205">
            <v>168700</v>
          </cell>
          <cell r="M205" t="str">
            <v xml:space="preserve">  〃</v>
          </cell>
        </row>
        <row r="207">
          <cell r="K207">
            <v>41400</v>
          </cell>
          <cell r="L207">
            <v>165600</v>
          </cell>
          <cell r="M207" t="str">
            <v xml:space="preserve">  〃</v>
          </cell>
        </row>
        <row r="213">
          <cell r="K213">
            <v>14700</v>
          </cell>
          <cell r="L213">
            <v>14700</v>
          </cell>
          <cell r="M213" t="str">
            <v xml:space="preserve"> M151</v>
          </cell>
        </row>
        <row r="215">
          <cell r="K215">
            <v>16300</v>
          </cell>
          <cell r="L215">
            <v>32600</v>
          </cell>
          <cell r="M215" t="str">
            <v xml:space="preserve">  〃</v>
          </cell>
        </row>
        <row r="217">
          <cell r="K217">
            <v>8560</v>
          </cell>
          <cell r="L217">
            <v>17120</v>
          </cell>
          <cell r="M217" t="str">
            <v xml:space="preserve"> M53</v>
          </cell>
        </row>
        <row r="219">
          <cell r="K219">
            <v>14900</v>
          </cell>
          <cell r="L219">
            <v>29800</v>
          </cell>
          <cell r="M219" t="str">
            <v xml:space="preserve"> 〃</v>
          </cell>
        </row>
        <row r="223">
          <cell r="L223">
            <v>271000</v>
          </cell>
          <cell r="M223" t="str">
            <v xml:space="preserve"> 代価書(M) 1</v>
          </cell>
        </row>
        <row r="225">
          <cell r="L225">
            <v>1750000</v>
          </cell>
          <cell r="M225" t="str">
            <v xml:space="preserve"> 　　〃　　2</v>
          </cell>
        </row>
        <row r="227">
          <cell r="L227">
            <v>14100</v>
          </cell>
          <cell r="M227" t="str">
            <v xml:space="preserve"> 　　〃　　3</v>
          </cell>
        </row>
        <row r="229">
          <cell r="L229">
            <v>255000</v>
          </cell>
          <cell r="M229" t="str">
            <v xml:space="preserve"> 　　〃　　4</v>
          </cell>
        </row>
        <row r="231">
          <cell r="L231">
            <v>999000</v>
          </cell>
          <cell r="M231" t="str">
            <v xml:space="preserve"> 　　〃　　5</v>
          </cell>
        </row>
        <row r="233">
          <cell r="L233">
            <v>1830000</v>
          </cell>
          <cell r="M233" t="str">
            <v xml:space="preserve"> 　　〃　　6</v>
          </cell>
        </row>
        <row r="241">
          <cell r="L241">
            <v>16778898</v>
          </cell>
        </row>
        <row r="251">
          <cell r="K251">
            <v>4690</v>
          </cell>
          <cell r="L251">
            <v>5628</v>
          </cell>
          <cell r="M251" t="str">
            <v xml:space="preserve"> M20</v>
          </cell>
        </row>
        <row r="253">
          <cell r="K253">
            <v>2430</v>
          </cell>
          <cell r="L253">
            <v>2430</v>
          </cell>
          <cell r="M253" t="str">
            <v xml:space="preserve"> M28</v>
          </cell>
        </row>
        <row r="255">
          <cell r="K255">
            <v>5070</v>
          </cell>
          <cell r="L255">
            <v>49686</v>
          </cell>
          <cell r="M255" t="str">
            <v xml:space="preserve"> 〃</v>
          </cell>
        </row>
        <row r="257">
          <cell r="K257">
            <v>14200</v>
          </cell>
          <cell r="L257">
            <v>78100</v>
          </cell>
          <cell r="M257" t="str">
            <v xml:space="preserve"> 〃</v>
          </cell>
        </row>
        <row r="261">
          <cell r="K261">
            <v>7830</v>
          </cell>
          <cell r="L261">
            <v>15660</v>
          </cell>
          <cell r="M261" t="str">
            <v xml:space="preserve"> M40</v>
          </cell>
        </row>
        <row r="263">
          <cell r="K263">
            <v>7980</v>
          </cell>
          <cell r="L263">
            <v>15960</v>
          </cell>
          <cell r="M263" t="str">
            <v xml:space="preserve"> M156</v>
          </cell>
        </row>
        <row r="267">
          <cell r="L267">
            <v>30700</v>
          </cell>
          <cell r="M267" t="str">
            <v xml:space="preserve"> 代価書(M) 7</v>
          </cell>
        </row>
        <row r="277">
          <cell r="L277">
            <v>198164</v>
          </cell>
        </row>
        <row r="285">
          <cell r="K285">
            <v>29100</v>
          </cell>
          <cell r="L285">
            <v>116400</v>
          </cell>
          <cell r="M285" t="str">
            <v xml:space="preserve"> メーカー比較表</v>
          </cell>
        </row>
        <row r="287">
          <cell r="K287">
            <v>26400</v>
          </cell>
          <cell r="L287">
            <v>1980000</v>
          </cell>
          <cell r="M287" t="str">
            <v xml:space="preserve"> 　　　〃</v>
          </cell>
        </row>
        <row r="289">
          <cell r="K289">
            <v>9570</v>
          </cell>
          <cell r="L289">
            <v>459360</v>
          </cell>
          <cell r="M289" t="str">
            <v xml:space="preserve"> 　　　〃</v>
          </cell>
        </row>
        <row r="291">
          <cell r="K291">
            <v>9570</v>
          </cell>
          <cell r="L291">
            <v>28710</v>
          </cell>
          <cell r="M291" t="str">
            <v xml:space="preserve"> 　　　〃</v>
          </cell>
        </row>
        <row r="293">
          <cell r="K293">
            <v>5220</v>
          </cell>
          <cell r="L293">
            <v>73080</v>
          </cell>
          <cell r="M293" t="str">
            <v xml:space="preserve"> 　　　〃</v>
          </cell>
        </row>
        <row r="295">
          <cell r="K295">
            <v>3420</v>
          </cell>
          <cell r="L295">
            <v>3420</v>
          </cell>
          <cell r="M295" t="str">
            <v xml:space="preserve"> 　　　〃</v>
          </cell>
        </row>
        <row r="297">
          <cell r="K297">
            <v>2580</v>
          </cell>
          <cell r="L297">
            <v>30960</v>
          </cell>
          <cell r="M297" t="str">
            <v xml:space="preserve"> 　　　〃</v>
          </cell>
        </row>
        <row r="299">
          <cell r="K299">
            <v>3730</v>
          </cell>
          <cell r="L299">
            <v>63410</v>
          </cell>
          <cell r="M299" t="str">
            <v xml:space="preserve"> 　　　〃</v>
          </cell>
        </row>
        <row r="301">
          <cell r="K301">
            <v>3860</v>
          </cell>
          <cell r="L301">
            <v>455480</v>
          </cell>
          <cell r="M301" t="str">
            <v xml:space="preserve"> 　　　〃</v>
          </cell>
        </row>
        <row r="303">
          <cell r="K303">
            <v>4580</v>
          </cell>
          <cell r="L303">
            <v>4580</v>
          </cell>
          <cell r="M303" t="str">
            <v xml:space="preserve"> 　　　〃</v>
          </cell>
        </row>
        <row r="305">
          <cell r="K305">
            <v>5700</v>
          </cell>
          <cell r="L305">
            <v>222300</v>
          </cell>
          <cell r="M305" t="str">
            <v xml:space="preserve"> 　　　〃</v>
          </cell>
        </row>
        <row r="307">
          <cell r="K307">
            <v>3060</v>
          </cell>
          <cell r="L307">
            <v>33660</v>
          </cell>
          <cell r="M307" t="str">
            <v xml:space="preserve"> 　　　〃</v>
          </cell>
        </row>
        <row r="309">
          <cell r="K309">
            <v>4300</v>
          </cell>
          <cell r="L309">
            <v>197800</v>
          </cell>
          <cell r="M309" t="str">
            <v xml:space="preserve"> 　　　〃</v>
          </cell>
        </row>
        <row r="311">
          <cell r="K311">
            <v>9460</v>
          </cell>
          <cell r="L311">
            <v>75680</v>
          </cell>
          <cell r="M311" t="str">
            <v xml:space="preserve"> 　　　〃</v>
          </cell>
        </row>
        <row r="319">
          <cell r="K319">
            <v>7860</v>
          </cell>
          <cell r="L319">
            <v>62880</v>
          </cell>
          <cell r="M319" t="str">
            <v xml:space="preserve"> M149</v>
          </cell>
        </row>
        <row r="321">
          <cell r="K321">
            <v>8120</v>
          </cell>
          <cell r="L321">
            <v>8120</v>
          </cell>
        </row>
        <row r="323">
          <cell r="K323">
            <v>6330</v>
          </cell>
          <cell r="L323">
            <v>44310</v>
          </cell>
          <cell r="M323" t="str">
            <v xml:space="preserve"> M149</v>
          </cell>
        </row>
        <row r="325">
          <cell r="K325">
            <v>62500</v>
          </cell>
          <cell r="L325">
            <v>250000</v>
          </cell>
          <cell r="M325" t="str">
            <v xml:space="preserve"> メーカー比較表</v>
          </cell>
        </row>
        <row r="327">
          <cell r="K327">
            <v>63300</v>
          </cell>
          <cell r="L327">
            <v>63300</v>
          </cell>
          <cell r="M327" t="str">
            <v xml:space="preserve"> 　　　〃</v>
          </cell>
        </row>
        <row r="331">
          <cell r="K331">
            <v>950</v>
          </cell>
          <cell r="L331">
            <v>47310</v>
          </cell>
          <cell r="M331" t="str">
            <v xml:space="preserve"> M28</v>
          </cell>
        </row>
        <row r="334">
          <cell r="M334" t="str">
            <v xml:space="preserve"> メーカー 12,000×0.8</v>
          </cell>
        </row>
        <row r="335">
          <cell r="L335">
            <v>489000</v>
          </cell>
          <cell r="M335" t="str">
            <v xml:space="preserve"> ×51＝489,600</v>
          </cell>
        </row>
        <row r="347">
          <cell r="L347">
            <v>964920</v>
          </cell>
        </row>
        <row r="355">
          <cell r="K355">
            <v>264000</v>
          </cell>
          <cell r="L355">
            <v>264000</v>
          </cell>
          <cell r="M355" t="str">
            <v xml:space="preserve"> メーカー比較表</v>
          </cell>
        </row>
        <row r="359">
          <cell r="K359">
            <v>1130000</v>
          </cell>
          <cell r="L359">
            <v>1130000</v>
          </cell>
          <cell r="M359" t="str">
            <v xml:space="preserve"> 　　　〃</v>
          </cell>
        </row>
        <row r="363">
          <cell r="L363">
            <v>7390</v>
          </cell>
          <cell r="M363" t="str">
            <v xml:space="preserve"> 代価書(M) 8</v>
          </cell>
        </row>
        <row r="365">
          <cell r="L365">
            <v>72200</v>
          </cell>
          <cell r="M365" t="str">
            <v xml:space="preserve"> M98</v>
          </cell>
        </row>
        <row r="366">
          <cell r="M366" t="str">
            <v xml:space="preserve"> A53　3.4㎡×3,070</v>
          </cell>
        </row>
        <row r="367">
          <cell r="L367">
            <v>10400</v>
          </cell>
          <cell r="M367" t="str">
            <v xml:space="preserve"> ＝10,438</v>
          </cell>
        </row>
        <row r="369">
          <cell r="K369">
            <v>4900</v>
          </cell>
          <cell r="L369">
            <v>36750</v>
          </cell>
          <cell r="M369" t="str">
            <v xml:space="preserve"> M37</v>
          </cell>
        </row>
        <row r="371">
          <cell r="K371">
            <v>4550</v>
          </cell>
          <cell r="L371">
            <v>12740</v>
          </cell>
          <cell r="M371" t="str">
            <v xml:space="preserve"> 〃</v>
          </cell>
        </row>
        <row r="373">
          <cell r="K373">
            <v>5790</v>
          </cell>
          <cell r="L373">
            <v>64847.999999999993</v>
          </cell>
          <cell r="M373" t="str">
            <v xml:space="preserve"> 〃</v>
          </cell>
        </row>
        <row r="375">
          <cell r="K375">
            <v>7650</v>
          </cell>
          <cell r="L375">
            <v>26010</v>
          </cell>
          <cell r="M375" t="str">
            <v xml:space="preserve"> 〃</v>
          </cell>
        </row>
        <row r="377">
          <cell r="K377">
            <v>1870</v>
          </cell>
          <cell r="L377">
            <v>1496</v>
          </cell>
          <cell r="M377" t="str">
            <v xml:space="preserve"> 〃</v>
          </cell>
        </row>
        <row r="379">
          <cell r="K379">
            <v>4130</v>
          </cell>
          <cell r="L379">
            <v>69797</v>
          </cell>
          <cell r="M379" t="str">
            <v xml:space="preserve"> 〃</v>
          </cell>
        </row>
        <row r="381">
          <cell r="K381">
            <v>5490</v>
          </cell>
          <cell r="L381">
            <v>6039.0000000000009</v>
          </cell>
          <cell r="M381" t="str">
            <v xml:space="preserve"> 〃</v>
          </cell>
        </row>
        <row r="389">
          <cell r="K389">
            <v>3940</v>
          </cell>
          <cell r="L389">
            <v>508260</v>
          </cell>
          <cell r="M389" t="str">
            <v xml:space="preserve"> M40</v>
          </cell>
        </row>
        <row r="391">
          <cell r="K391">
            <v>5220</v>
          </cell>
          <cell r="L391">
            <v>302760</v>
          </cell>
          <cell r="M391" t="str">
            <v xml:space="preserve"> 〃</v>
          </cell>
        </row>
        <row r="393">
          <cell r="K393">
            <v>5220</v>
          </cell>
          <cell r="L393">
            <v>9396</v>
          </cell>
          <cell r="M393" t="str">
            <v xml:space="preserve"> 〃  (地中相当)</v>
          </cell>
        </row>
        <row r="397">
          <cell r="K397">
            <v>3080</v>
          </cell>
          <cell r="L397">
            <v>6160</v>
          </cell>
          <cell r="M397" t="str">
            <v xml:space="preserve"> M40</v>
          </cell>
        </row>
        <row r="399">
          <cell r="K399">
            <v>9800</v>
          </cell>
          <cell r="L399">
            <v>9800</v>
          </cell>
          <cell r="M399" t="str">
            <v xml:space="preserve"> 〃</v>
          </cell>
        </row>
        <row r="401">
          <cell r="K401">
            <v>9110</v>
          </cell>
          <cell r="L401">
            <v>9110</v>
          </cell>
          <cell r="M401" t="str">
            <v xml:space="preserve"> M47</v>
          </cell>
        </row>
        <row r="403">
          <cell r="K403">
            <v>15200</v>
          </cell>
          <cell r="L403">
            <v>15200</v>
          </cell>
          <cell r="M403" t="str">
            <v xml:space="preserve"> M48</v>
          </cell>
        </row>
        <row r="405">
          <cell r="K405">
            <v>14900</v>
          </cell>
          <cell r="L405">
            <v>14900</v>
          </cell>
          <cell r="M405" t="str">
            <v xml:space="preserve"> M165</v>
          </cell>
        </row>
        <row r="407">
          <cell r="K407">
            <v>8560</v>
          </cell>
          <cell r="L407">
            <v>8560</v>
          </cell>
          <cell r="M407" t="str">
            <v xml:space="preserve"> M53</v>
          </cell>
        </row>
        <row r="409">
          <cell r="K409">
            <v>10700</v>
          </cell>
          <cell r="L409">
            <v>10700</v>
          </cell>
          <cell r="M409" t="str">
            <v xml:space="preserve"> M58</v>
          </cell>
        </row>
        <row r="411">
          <cell r="K411">
            <v>16700</v>
          </cell>
          <cell r="L411">
            <v>16700</v>
          </cell>
          <cell r="M411" t="str">
            <v xml:space="preserve"> 〃</v>
          </cell>
        </row>
        <row r="423">
          <cell r="L423">
            <v>57200</v>
          </cell>
          <cell r="M423" t="str">
            <v xml:space="preserve"> 代価書(M) 9</v>
          </cell>
        </row>
        <row r="425">
          <cell r="L425">
            <v>87000</v>
          </cell>
          <cell r="M425" t="str">
            <v xml:space="preserve"> 　　〃　　10</v>
          </cell>
        </row>
        <row r="427">
          <cell r="L427">
            <v>19500</v>
          </cell>
          <cell r="M427" t="str">
            <v xml:space="preserve"> 　　〃　　11</v>
          </cell>
        </row>
        <row r="429">
          <cell r="L429">
            <v>17100</v>
          </cell>
          <cell r="M429" t="str">
            <v xml:space="preserve"> 　　〃　　12</v>
          </cell>
        </row>
        <row r="431">
          <cell r="L431">
            <v>345000</v>
          </cell>
          <cell r="M431" t="str">
            <v xml:space="preserve"> 　　〃　　13</v>
          </cell>
        </row>
        <row r="433">
          <cell r="L433">
            <v>612000</v>
          </cell>
          <cell r="M433" t="str">
            <v xml:space="preserve"> 　　〃　　14</v>
          </cell>
        </row>
        <row r="451">
          <cell r="L451">
            <v>3751016</v>
          </cell>
        </row>
        <row r="461">
          <cell r="L461">
            <v>446000</v>
          </cell>
          <cell r="M461" t="str">
            <v xml:space="preserve"> 撤去内訳書 1</v>
          </cell>
        </row>
        <row r="463">
          <cell r="L463">
            <v>332000</v>
          </cell>
          <cell r="M463" t="str">
            <v xml:space="preserve"> 　　〃　　 2</v>
          </cell>
        </row>
        <row r="465">
          <cell r="L465">
            <v>350000</v>
          </cell>
          <cell r="M465" t="str">
            <v xml:space="preserve"> 　　〃　　 3</v>
          </cell>
        </row>
        <row r="467">
          <cell r="L467">
            <v>136000</v>
          </cell>
          <cell r="M467" t="str">
            <v xml:space="preserve"> 　　〃　　 4</v>
          </cell>
        </row>
        <row r="469">
          <cell r="L469">
            <v>50800</v>
          </cell>
          <cell r="M469" t="str">
            <v xml:space="preserve"> 　　〃　　 5</v>
          </cell>
        </row>
        <row r="487">
          <cell r="L487">
            <v>1314800</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
      <sheetName val="メーカー比較表"/>
      <sheetName val="桝単価表"/>
    </sheetNames>
    <sheetDataSet>
      <sheetData sheetId="0">
        <row r="10">
          <cell r="J10">
            <v>3114162</v>
          </cell>
        </row>
        <row r="12">
          <cell r="J12">
            <v>1538142</v>
          </cell>
        </row>
        <row r="14">
          <cell r="J14">
            <v>4386120</v>
          </cell>
        </row>
        <row r="16">
          <cell r="J16">
            <v>291196</v>
          </cell>
        </row>
        <row r="18">
          <cell r="J18">
            <v>340800</v>
          </cell>
        </row>
        <row r="20">
          <cell r="J20">
            <v>41382</v>
          </cell>
        </row>
        <row r="22">
          <cell r="J22">
            <v>9711802</v>
          </cell>
        </row>
        <row r="43">
          <cell r="I43">
            <v>976000</v>
          </cell>
          <cell r="J43">
            <v>976000</v>
          </cell>
          <cell r="K43" t="str">
            <v xml:space="preserve"> メーカー比較表</v>
          </cell>
        </row>
        <row r="45">
          <cell r="J45">
            <v>37200</v>
          </cell>
          <cell r="K45" t="str">
            <v xml:space="preserve"> 代価書 1</v>
          </cell>
        </row>
        <row r="47">
          <cell r="J47">
            <v>49100</v>
          </cell>
          <cell r="K47" t="str">
            <v xml:space="preserve"> 　〃　 2</v>
          </cell>
        </row>
        <row r="51">
          <cell r="I51">
            <v>597000</v>
          </cell>
          <cell r="J51">
            <v>597000</v>
          </cell>
          <cell r="K51" t="str">
            <v xml:space="preserve"> メーカー比較表</v>
          </cell>
        </row>
        <row r="53">
          <cell r="J53">
            <v>24000</v>
          </cell>
          <cell r="K53" t="str">
            <v xml:space="preserve"> 18,500×1.1×1.18人＝24,013</v>
          </cell>
        </row>
        <row r="55">
          <cell r="J55">
            <v>6830</v>
          </cell>
          <cell r="K55" t="str">
            <v xml:space="preserve"> 代価書 3</v>
          </cell>
        </row>
        <row r="59">
          <cell r="I59">
            <v>1060</v>
          </cell>
          <cell r="J59">
            <v>25228</v>
          </cell>
          <cell r="K59" t="str">
            <v xml:space="preserve"> 複合単価表</v>
          </cell>
        </row>
        <row r="61">
          <cell r="I61">
            <v>1330</v>
          </cell>
          <cell r="J61">
            <v>40033</v>
          </cell>
          <cell r="K61" t="str">
            <v xml:space="preserve"> 　　〃</v>
          </cell>
        </row>
        <row r="63">
          <cell r="I63">
            <v>3310</v>
          </cell>
          <cell r="J63">
            <v>119822.00000000001</v>
          </cell>
          <cell r="K63" t="str">
            <v xml:space="preserve"> 　　〃</v>
          </cell>
        </row>
        <row r="65">
          <cell r="I65">
            <v>4190</v>
          </cell>
          <cell r="J65">
            <v>69135</v>
          </cell>
          <cell r="K65" t="str">
            <v xml:space="preserve"> 　　〃</v>
          </cell>
        </row>
        <row r="67">
          <cell r="I67">
            <v>5810</v>
          </cell>
          <cell r="J67">
            <v>11039</v>
          </cell>
          <cell r="K67" t="str">
            <v xml:space="preserve"> 　　〃</v>
          </cell>
        </row>
        <row r="69">
          <cell r="I69">
            <v>9910</v>
          </cell>
          <cell r="J69">
            <v>14865</v>
          </cell>
          <cell r="K69" t="str">
            <v xml:space="preserve"> 　　〃</v>
          </cell>
        </row>
        <row r="76">
          <cell r="I76">
            <v>2780</v>
          </cell>
          <cell r="J76">
            <v>31414.000000000004</v>
          </cell>
          <cell r="K76" t="str">
            <v xml:space="preserve"> 複合単価表</v>
          </cell>
        </row>
        <row r="78">
          <cell r="I78">
            <v>3520</v>
          </cell>
          <cell r="J78">
            <v>13728</v>
          </cell>
          <cell r="K78" t="str">
            <v xml:space="preserve"> 　　〃</v>
          </cell>
        </row>
        <row r="80">
          <cell r="I80">
            <v>4900</v>
          </cell>
          <cell r="J80">
            <v>33320</v>
          </cell>
          <cell r="K80" t="str">
            <v xml:space="preserve"> 　　〃</v>
          </cell>
        </row>
        <row r="82">
          <cell r="I82">
            <v>6280</v>
          </cell>
          <cell r="J82">
            <v>6280</v>
          </cell>
          <cell r="K82" t="str">
            <v xml:space="preserve"> 　　〃</v>
          </cell>
        </row>
        <row r="84">
          <cell r="I84">
            <v>8370</v>
          </cell>
          <cell r="J84">
            <v>24273</v>
          </cell>
          <cell r="K84" t="str">
            <v xml:space="preserve"> 　　〃</v>
          </cell>
        </row>
        <row r="86">
          <cell r="I86">
            <v>3010</v>
          </cell>
          <cell r="J86">
            <v>13545</v>
          </cell>
          <cell r="K86" t="str">
            <v xml:space="preserve"> 　　〃</v>
          </cell>
        </row>
        <row r="88">
          <cell r="I88">
            <v>5370</v>
          </cell>
          <cell r="J88">
            <v>6981</v>
          </cell>
          <cell r="K88" t="str">
            <v xml:space="preserve"> 　　〃</v>
          </cell>
        </row>
        <row r="90">
          <cell r="I90">
            <v>7180</v>
          </cell>
          <cell r="J90">
            <v>28002</v>
          </cell>
          <cell r="K90" t="str">
            <v xml:space="preserve"> 　　〃</v>
          </cell>
        </row>
        <row r="92">
          <cell r="I92">
            <v>3640</v>
          </cell>
          <cell r="J92">
            <v>92456</v>
          </cell>
          <cell r="K92" t="str">
            <v xml:space="preserve"> 　　〃</v>
          </cell>
        </row>
        <row r="94">
          <cell r="I94">
            <v>4530</v>
          </cell>
          <cell r="J94">
            <v>28539</v>
          </cell>
          <cell r="K94" t="str">
            <v xml:space="preserve"> 　　〃</v>
          </cell>
        </row>
        <row r="96">
          <cell r="I96">
            <v>5620</v>
          </cell>
          <cell r="J96">
            <v>29786</v>
          </cell>
          <cell r="K96" t="str">
            <v xml:space="preserve"> 　　〃</v>
          </cell>
        </row>
        <row r="98">
          <cell r="I98">
            <v>6220</v>
          </cell>
          <cell r="J98">
            <v>5598</v>
          </cell>
          <cell r="K98" t="str">
            <v xml:space="preserve"> 　　〃</v>
          </cell>
        </row>
        <row r="100">
          <cell r="I100">
            <v>7930</v>
          </cell>
          <cell r="J100">
            <v>3965</v>
          </cell>
          <cell r="K100" t="str">
            <v xml:space="preserve"> 　　〃</v>
          </cell>
        </row>
        <row r="102">
          <cell r="I102">
            <v>2350</v>
          </cell>
          <cell r="J102">
            <v>9870</v>
          </cell>
          <cell r="K102" t="str">
            <v xml:space="preserve"> 　　〃</v>
          </cell>
        </row>
        <row r="104">
          <cell r="I104">
            <v>2910</v>
          </cell>
          <cell r="J104">
            <v>17460</v>
          </cell>
          <cell r="K104" t="str">
            <v xml:space="preserve"> 　　〃</v>
          </cell>
        </row>
        <row r="111">
          <cell r="I111">
            <v>2810</v>
          </cell>
          <cell r="J111">
            <v>1405</v>
          </cell>
          <cell r="K111" t="str">
            <v xml:space="preserve"> 複合単価表</v>
          </cell>
        </row>
        <row r="113">
          <cell r="I113">
            <v>5860</v>
          </cell>
          <cell r="J113">
            <v>16408</v>
          </cell>
          <cell r="K113" t="str">
            <v xml:space="preserve"> 　　〃</v>
          </cell>
        </row>
        <row r="117">
          <cell r="I117">
            <v>3670</v>
          </cell>
          <cell r="J117">
            <v>3670</v>
          </cell>
          <cell r="K117" t="str">
            <v xml:space="preserve"> 複合単価表</v>
          </cell>
        </row>
        <row r="119">
          <cell r="I119">
            <v>4690</v>
          </cell>
          <cell r="J119">
            <v>14070</v>
          </cell>
          <cell r="K119" t="str">
            <v xml:space="preserve"> 　　〃</v>
          </cell>
        </row>
        <row r="121">
          <cell r="I121">
            <v>3010</v>
          </cell>
          <cell r="J121">
            <v>6020</v>
          </cell>
          <cell r="K121" t="str">
            <v xml:space="preserve"> 　　〃</v>
          </cell>
        </row>
        <row r="123">
          <cell r="I123">
            <v>6860</v>
          </cell>
          <cell r="J123">
            <v>20580</v>
          </cell>
          <cell r="K123" t="str">
            <v xml:space="preserve"> 　　〃</v>
          </cell>
        </row>
        <row r="125">
          <cell r="I125">
            <v>9670</v>
          </cell>
          <cell r="J125">
            <v>19340</v>
          </cell>
          <cell r="K125" t="str">
            <v xml:space="preserve"> 　　〃</v>
          </cell>
        </row>
        <row r="127">
          <cell r="I127">
            <v>30800</v>
          </cell>
          <cell r="J127">
            <v>30800</v>
          </cell>
          <cell r="K127" t="str">
            <v xml:space="preserve"> 　　〃</v>
          </cell>
        </row>
        <row r="129">
          <cell r="I129">
            <v>12600</v>
          </cell>
          <cell r="J129">
            <v>25200</v>
          </cell>
          <cell r="K129" t="str">
            <v xml:space="preserve"> 　　〃</v>
          </cell>
        </row>
        <row r="131">
          <cell r="I131">
            <v>6600</v>
          </cell>
          <cell r="J131">
            <v>19800</v>
          </cell>
          <cell r="K131" t="str">
            <v xml:space="preserve"> 　　〃</v>
          </cell>
        </row>
        <row r="133">
          <cell r="I133">
            <v>9490</v>
          </cell>
          <cell r="J133">
            <v>9490</v>
          </cell>
          <cell r="K133" t="str">
            <v xml:space="preserve"> 　　〃</v>
          </cell>
        </row>
        <row r="135">
          <cell r="I135">
            <v>12400</v>
          </cell>
          <cell r="J135">
            <v>37200</v>
          </cell>
          <cell r="K135" t="str">
            <v xml:space="preserve"> 　　〃</v>
          </cell>
        </row>
        <row r="137">
          <cell r="I137">
            <v>11000</v>
          </cell>
          <cell r="J137">
            <v>11000</v>
          </cell>
          <cell r="K137" t="str">
            <v xml:space="preserve"> 　　〃</v>
          </cell>
        </row>
        <row r="139">
          <cell r="I139">
            <v>20400</v>
          </cell>
          <cell r="J139">
            <v>20400</v>
          </cell>
          <cell r="K139" t="str">
            <v xml:space="preserve"> 　　〃</v>
          </cell>
        </row>
        <row r="146">
          <cell r="I146">
            <v>9150</v>
          </cell>
          <cell r="J146">
            <v>9150</v>
          </cell>
          <cell r="K146" t="str">
            <v xml:space="preserve"> 複合単価表</v>
          </cell>
        </row>
        <row r="148">
          <cell r="I148">
            <v>17800</v>
          </cell>
          <cell r="J148">
            <v>17800</v>
          </cell>
          <cell r="K148" t="str">
            <v xml:space="preserve"> 　　〃</v>
          </cell>
        </row>
        <row r="152">
          <cell r="J152">
            <v>63300</v>
          </cell>
          <cell r="K152" t="str">
            <v xml:space="preserve"> メーカー比較表</v>
          </cell>
        </row>
        <row r="154">
          <cell r="J154">
            <v>366000</v>
          </cell>
          <cell r="K154" t="str">
            <v xml:space="preserve"> 代価書 4</v>
          </cell>
        </row>
        <row r="156">
          <cell r="J156">
            <v>7800</v>
          </cell>
          <cell r="K156" t="str">
            <v xml:space="preserve"> 　〃　 5</v>
          </cell>
        </row>
        <row r="160">
          <cell r="I160">
            <v>270</v>
          </cell>
          <cell r="J160">
            <v>14553</v>
          </cell>
          <cell r="K160" t="str">
            <v xml:space="preserve"> 複合単価表</v>
          </cell>
        </row>
        <row r="162">
          <cell r="I162">
            <v>5420</v>
          </cell>
          <cell r="J162">
            <v>21680</v>
          </cell>
          <cell r="K162" t="str">
            <v xml:space="preserve"> 　　〃</v>
          </cell>
        </row>
        <row r="164">
          <cell r="I164">
            <v>850</v>
          </cell>
          <cell r="J164">
            <v>7905.0000000000009</v>
          </cell>
          <cell r="K164" t="str">
            <v xml:space="preserve"> 物 744</v>
          </cell>
        </row>
        <row r="166">
          <cell r="I166">
            <v>680</v>
          </cell>
          <cell r="J166">
            <v>2652</v>
          </cell>
          <cell r="K166" t="str">
            <v xml:space="preserve"> 　〃</v>
          </cell>
        </row>
        <row r="168">
          <cell r="I168">
            <v>6050</v>
          </cell>
          <cell r="J168">
            <v>32065</v>
          </cell>
          <cell r="K168" t="str">
            <v xml:space="preserve"> 物 745</v>
          </cell>
        </row>
        <row r="170">
          <cell r="I170">
            <v>3850</v>
          </cell>
          <cell r="J170">
            <v>20405</v>
          </cell>
          <cell r="K170" t="str">
            <v xml:space="preserve"> 物 744</v>
          </cell>
        </row>
        <row r="174">
          <cell r="J174">
            <v>3114162</v>
          </cell>
        </row>
        <row r="183">
          <cell r="I183">
            <v>3480</v>
          </cell>
          <cell r="J183">
            <v>4524</v>
          </cell>
          <cell r="K183" t="str">
            <v xml:space="preserve"> 複合単価表</v>
          </cell>
        </row>
        <row r="185">
          <cell r="I185">
            <v>4650</v>
          </cell>
          <cell r="J185">
            <v>24180</v>
          </cell>
          <cell r="K185" t="str">
            <v xml:space="preserve"> 　　〃</v>
          </cell>
        </row>
        <row r="187">
          <cell r="I187">
            <v>2230</v>
          </cell>
          <cell r="J187">
            <v>3345</v>
          </cell>
          <cell r="K187" t="str">
            <v xml:space="preserve"> 　　〃</v>
          </cell>
        </row>
        <row r="189">
          <cell r="I189">
            <v>3080</v>
          </cell>
          <cell r="J189">
            <v>69608</v>
          </cell>
          <cell r="K189" t="str">
            <v xml:space="preserve"> 　　〃</v>
          </cell>
        </row>
        <row r="191">
          <cell r="I191">
            <v>3980</v>
          </cell>
          <cell r="J191">
            <v>213328</v>
          </cell>
          <cell r="K191" t="str">
            <v xml:space="preserve"> 　　〃</v>
          </cell>
        </row>
        <row r="193">
          <cell r="I193">
            <v>5070</v>
          </cell>
          <cell r="J193">
            <v>145002</v>
          </cell>
          <cell r="K193" t="str">
            <v xml:space="preserve"> 　　〃</v>
          </cell>
        </row>
        <row r="195">
          <cell r="I195">
            <v>6180</v>
          </cell>
          <cell r="J195">
            <v>95790</v>
          </cell>
          <cell r="K195" t="str">
            <v xml:space="preserve"> 　　〃</v>
          </cell>
        </row>
        <row r="197">
          <cell r="I197">
            <v>8180</v>
          </cell>
          <cell r="J197">
            <v>246218</v>
          </cell>
          <cell r="K197" t="str">
            <v xml:space="preserve"> 　　〃</v>
          </cell>
        </row>
        <row r="199">
          <cell r="I199">
            <v>2570</v>
          </cell>
          <cell r="J199">
            <v>4369</v>
          </cell>
          <cell r="K199" t="str">
            <v xml:space="preserve"> 　　〃</v>
          </cell>
        </row>
        <row r="201">
          <cell r="I201">
            <v>3310</v>
          </cell>
          <cell r="J201">
            <v>35748</v>
          </cell>
          <cell r="K201" t="str">
            <v xml:space="preserve"> 　　〃</v>
          </cell>
        </row>
        <row r="203">
          <cell r="I203">
            <v>9490</v>
          </cell>
          <cell r="J203">
            <v>37960</v>
          </cell>
          <cell r="K203" t="str">
            <v xml:space="preserve"> 　　〃</v>
          </cell>
        </row>
        <row r="205">
          <cell r="I205">
            <v>11300</v>
          </cell>
          <cell r="J205">
            <v>22600</v>
          </cell>
          <cell r="K205" t="str">
            <v xml:space="preserve"> 　　〃</v>
          </cell>
        </row>
        <row r="207">
          <cell r="I207">
            <v>16200</v>
          </cell>
          <cell r="J207">
            <v>145800</v>
          </cell>
          <cell r="K207" t="str">
            <v xml:space="preserve"> 　　〃</v>
          </cell>
        </row>
        <row r="216">
          <cell r="I216">
            <v>9950</v>
          </cell>
          <cell r="J216">
            <v>29850</v>
          </cell>
          <cell r="K216" t="str">
            <v xml:space="preserve"> 複合単価表</v>
          </cell>
        </row>
        <row r="218">
          <cell r="I218">
            <v>11300</v>
          </cell>
          <cell r="J218">
            <v>22600</v>
          </cell>
          <cell r="K218" t="str">
            <v xml:space="preserve"> 　　〃</v>
          </cell>
        </row>
        <row r="220">
          <cell r="I220">
            <v>6070</v>
          </cell>
          <cell r="J220">
            <v>24280</v>
          </cell>
          <cell r="K220" t="str">
            <v xml:space="preserve"> 　　〃</v>
          </cell>
        </row>
        <row r="222">
          <cell r="I222">
            <v>10000</v>
          </cell>
          <cell r="J222">
            <v>10000</v>
          </cell>
          <cell r="K222" t="str">
            <v xml:space="preserve"> 　　〃</v>
          </cell>
        </row>
        <row r="224">
          <cell r="I224">
            <v>8570</v>
          </cell>
          <cell r="J224">
            <v>8570</v>
          </cell>
          <cell r="K224" t="str">
            <v xml:space="preserve"> 　　〃</v>
          </cell>
        </row>
        <row r="226">
          <cell r="I226">
            <v>14500</v>
          </cell>
          <cell r="J226">
            <v>29000</v>
          </cell>
          <cell r="K226" t="str">
            <v xml:space="preserve"> 　　〃</v>
          </cell>
        </row>
        <row r="228">
          <cell r="I228">
            <v>6540</v>
          </cell>
          <cell r="J228">
            <v>6540</v>
          </cell>
          <cell r="K228" t="str">
            <v xml:space="preserve"> 複合単価表</v>
          </cell>
        </row>
        <row r="230">
          <cell r="I230">
            <v>16400</v>
          </cell>
          <cell r="J230">
            <v>16400</v>
          </cell>
          <cell r="K230" t="str">
            <v xml:space="preserve"> 桝単価表</v>
          </cell>
        </row>
        <row r="232">
          <cell r="I232">
            <v>17600</v>
          </cell>
          <cell r="J232">
            <v>17600</v>
          </cell>
          <cell r="K232" t="str">
            <v xml:space="preserve"> 　 〃</v>
          </cell>
        </row>
        <row r="234">
          <cell r="I234">
            <v>14600</v>
          </cell>
          <cell r="J234">
            <v>58400</v>
          </cell>
          <cell r="K234" t="str">
            <v xml:space="preserve"> 　 〃</v>
          </cell>
        </row>
        <row r="236">
          <cell r="I236">
            <v>22800</v>
          </cell>
          <cell r="J236">
            <v>22800</v>
          </cell>
          <cell r="K236" t="str">
            <v xml:space="preserve"> 　 〃</v>
          </cell>
        </row>
        <row r="238">
          <cell r="J238">
            <v>177000</v>
          </cell>
          <cell r="K238" t="str">
            <v xml:space="preserve"> 代価書 6</v>
          </cell>
        </row>
        <row r="240">
          <cell r="J240">
            <v>24500</v>
          </cell>
          <cell r="K240" t="str">
            <v xml:space="preserve"> 　〃　 7</v>
          </cell>
        </row>
        <row r="242">
          <cell r="J242">
            <v>28400</v>
          </cell>
          <cell r="K242" t="str">
            <v xml:space="preserve"> 　〃　 8</v>
          </cell>
        </row>
        <row r="251">
          <cell r="I251">
            <v>6490</v>
          </cell>
          <cell r="J251">
            <v>6490</v>
          </cell>
          <cell r="K251" t="str">
            <v xml:space="preserve"> 物 744</v>
          </cell>
        </row>
        <row r="253">
          <cell r="I253">
            <v>3250</v>
          </cell>
          <cell r="J253">
            <v>1300</v>
          </cell>
          <cell r="K253" t="str">
            <v xml:space="preserve"> 　〃</v>
          </cell>
        </row>
        <row r="255">
          <cell r="I255">
            <v>6050</v>
          </cell>
          <cell r="J255">
            <v>3630</v>
          </cell>
          <cell r="K255" t="str">
            <v xml:space="preserve"> 物 745</v>
          </cell>
        </row>
        <row r="257">
          <cell r="I257">
            <v>3850</v>
          </cell>
          <cell r="J257">
            <v>2310</v>
          </cell>
          <cell r="K257" t="str">
            <v xml:space="preserve"> 物 744</v>
          </cell>
        </row>
        <row r="279">
          <cell r="J279">
            <v>1538142</v>
          </cell>
        </row>
        <row r="288">
          <cell r="I288">
            <v>144000</v>
          </cell>
          <cell r="J288">
            <v>432000</v>
          </cell>
          <cell r="K288" t="str">
            <v xml:space="preserve"> メーカー比較表</v>
          </cell>
        </row>
        <row r="290">
          <cell r="I290">
            <v>80000</v>
          </cell>
          <cell r="J290">
            <v>240000</v>
          </cell>
          <cell r="K290" t="str">
            <v xml:space="preserve"> 　　　〃</v>
          </cell>
        </row>
        <row r="292">
          <cell r="I292">
            <v>83900</v>
          </cell>
          <cell r="J292">
            <v>167800</v>
          </cell>
          <cell r="K292" t="str">
            <v xml:space="preserve"> 　　　〃</v>
          </cell>
        </row>
        <row r="294">
          <cell r="I294">
            <v>276000</v>
          </cell>
          <cell r="J294">
            <v>276000</v>
          </cell>
          <cell r="K294" t="str">
            <v xml:space="preserve"> 　　　〃</v>
          </cell>
        </row>
        <row r="296">
          <cell r="I296">
            <v>174000</v>
          </cell>
          <cell r="J296">
            <v>696000</v>
          </cell>
          <cell r="K296" t="str">
            <v xml:space="preserve"> 　　　〃</v>
          </cell>
        </row>
        <row r="300">
          <cell r="I300">
            <v>81100</v>
          </cell>
          <cell r="J300">
            <v>162200</v>
          </cell>
          <cell r="K300" t="str">
            <v xml:space="preserve"> メーカー比較表</v>
          </cell>
        </row>
        <row r="302">
          <cell r="I302">
            <v>79900</v>
          </cell>
          <cell r="J302">
            <v>639200</v>
          </cell>
          <cell r="K302" t="str">
            <v xml:space="preserve"> 　　　〃</v>
          </cell>
        </row>
        <row r="304">
          <cell r="I304">
            <v>87600</v>
          </cell>
          <cell r="J304">
            <v>87600</v>
          </cell>
          <cell r="K304" t="str">
            <v xml:space="preserve"> 　　　〃</v>
          </cell>
        </row>
        <row r="306">
          <cell r="I306">
            <v>37300</v>
          </cell>
          <cell r="J306">
            <v>37300</v>
          </cell>
          <cell r="K306" t="str">
            <v xml:space="preserve"> 　　　〃</v>
          </cell>
        </row>
        <row r="308">
          <cell r="I308">
            <v>13800</v>
          </cell>
          <cell r="J308">
            <v>110400</v>
          </cell>
          <cell r="K308" t="str">
            <v xml:space="preserve"> 　　　〃</v>
          </cell>
        </row>
        <row r="310">
          <cell r="I310">
            <v>98700</v>
          </cell>
          <cell r="J310">
            <v>296100</v>
          </cell>
          <cell r="K310" t="str">
            <v xml:space="preserve"> 　　　〃</v>
          </cell>
        </row>
        <row r="312">
          <cell r="I312">
            <v>91000</v>
          </cell>
          <cell r="J312">
            <v>91000</v>
          </cell>
          <cell r="K312" t="str">
            <v xml:space="preserve"> 　　　〃</v>
          </cell>
        </row>
        <row r="321">
          <cell r="I321">
            <v>99000</v>
          </cell>
          <cell r="J321">
            <v>99000</v>
          </cell>
          <cell r="K321" t="str">
            <v xml:space="preserve"> メーカー比較表</v>
          </cell>
        </row>
        <row r="323">
          <cell r="I323">
            <v>64200</v>
          </cell>
          <cell r="J323">
            <v>64200</v>
          </cell>
          <cell r="K323" t="str">
            <v xml:space="preserve"> 　　　〃</v>
          </cell>
        </row>
        <row r="325">
          <cell r="I325">
            <v>59200</v>
          </cell>
          <cell r="J325">
            <v>59200</v>
          </cell>
          <cell r="K325" t="str">
            <v xml:space="preserve"> 　　　〃</v>
          </cell>
        </row>
        <row r="327">
          <cell r="I327">
            <v>89100</v>
          </cell>
          <cell r="J327">
            <v>89100</v>
          </cell>
          <cell r="K327" t="str">
            <v xml:space="preserve"> 　　　〃</v>
          </cell>
        </row>
        <row r="329">
          <cell r="I329">
            <v>48100</v>
          </cell>
          <cell r="J329">
            <v>48100</v>
          </cell>
          <cell r="K329" t="str">
            <v xml:space="preserve"> 　　　〃</v>
          </cell>
        </row>
        <row r="333">
          <cell r="I333">
            <v>81000</v>
          </cell>
          <cell r="J333">
            <v>81000</v>
          </cell>
          <cell r="K333" t="str">
            <v xml:space="preserve"> メーカー比較表</v>
          </cell>
        </row>
        <row r="335">
          <cell r="I335">
            <v>39200</v>
          </cell>
          <cell r="J335">
            <v>39200</v>
          </cell>
          <cell r="K335" t="str">
            <v xml:space="preserve"> 　　　〃</v>
          </cell>
        </row>
        <row r="337">
          <cell r="I337">
            <v>63000</v>
          </cell>
          <cell r="J337">
            <v>63000</v>
          </cell>
          <cell r="K337" t="str">
            <v xml:space="preserve"> 　　　〃</v>
          </cell>
        </row>
        <row r="339">
          <cell r="I339">
            <v>49700</v>
          </cell>
          <cell r="J339">
            <v>99400</v>
          </cell>
          <cell r="K339" t="str">
            <v xml:space="preserve"> 　　　〃</v>
          </cell>
        </row>
        <row r="341">
          <cell r="I341">
            <v>13500</v>
          </cell>
          <cell r="J341">
            <v>67500</v>
          </cell>
          <cell r="K341" t="str">
            <v xml:space="preserve"> 　　　〃</v>
          </cell>
        </row>
        <row r="343">
          <cell r="I343">
            <v>30800</v>
          </cell>
          <cell r="J343">
            <v>92400</v>
          </cell>
          <cell r="K343" t="str">
            <v xml:space="preserve"> 　　　〃</v>
          </cell>
        </row>
        <row r="345">
          <cell r="I345">
            <v>189000</v>
          </cell>
          <cell r="J345">
            <v>189000</v>
          </cell>
          <cell r="K345" t="str">
            <v xml:space="preserve"> 　　　〃</v>
          </cell>
        </row>
        <row r="347">
          <cell r="I347">
            <v>41200</v>
          </cell>
          <cell r="J347">
            <v>41200</v>
          </cell>
          <cell r="K347" t="str">
            <v xml:space="preserve"> 　　　〃</v>
          </cell>
        </row>
        <row r="356">
          <cell r="I356">
            <v>37400</v>
          </cell>
          <cell r="J356">
            <v>74800</v>
          </cell>
          <cell r="K356" t="str">
            <v xml:space="preserve"> メーカー比較表</v>
          </cell>
        </row>
        <row r="358">
          <cell r="I358">
            <v>3180</v>
          </cell>
          <cell r="J358">
            <v>3180</v>
          </cell>
          <cell r="K358" t="str">
            <v xml:space="preserve"> 　　　〃</v>
          </cell>
        </row>
        <row r="360">
          <cell r="I360">
            <v>5820</v>
          </cell>
          <cell r="J360">
            <v>11640</v>
          </cell>
          <cell r="K360" t="str">
            <v xml:space="preserve"> 　　　〃</v>
          </cell>
        </row>
        <row r="362">
          <cell r="I362">
            <v>14300</v>
          </cell>
          <cell r="J362">
            <v>28600</v>
          </cell>
          <cell r="K362" t="str">
            <v xml:space="preserve"> 　　　〃</v>
          </cell>
        </row>
        <row r="384">
          <cell r="J384">
            <v>4386120</v>
          </cell>
        </row>
        <row r="393">
          <cell r="I393">
            <v>116000</v>
          </cell>
          <cell r="J393">
            <v>232000</v>
          </cell>
          <cell r="K393" t="str">
            <v xml:space="preserve"> メーカー比較表</v>
          </cell>
        </row>
        <row r="394">
          <cell r="K394" t="str">
            <v xml:space="preserve"> 18,500×1.1×0.45人＝9,157</v>
          </cell>
        </row>
        <row r="395">
          <cell r="J395">
            <v>18300</v>
          </cell>
          <cell r="K395" t="str">
            <v xml:space="preserve"> ×2台</v>
          </cell>
        </row>
        <row r="399">
          <cell r="I399">
            <v>3360</v>
          </cell>
          <cell r="J399">
            <v>12096</v>
          </cell>
          <cell r="K399" t="str">
            <v xml:space="preserve"> 複合単価表</v>
          </cell>
        </row>
        <row r="403">
          <cell r="I403">
            <v>14400</v>
          </cell>
          <cell r="J403">
            <v>28800</v>
          </cell>
          <cell r="K403" t="str">
            <v xml:space="preserve"> メーカー比較表</v>
          </cell>
        </row>
        <row r="419">
          <cell r="J419">
            <v>291196</v>
          </cell>
        </row>
        <row r="428">
          <cell r="J428">
            <v>63800</v>
          </cell>
          <cell r="K428" t="str">
            <v xml:space="preserve"> 撤去明細書 1</v>
          </cell>
        </row>
        <row r="430">
          <cell r="J430">
            <v>157000</v>
          </cell>
          <cell r="K430" t="str">
            <v xml:space="preserve"> 　　〃　　 2</v>
          </cell>
        </row>
        <row r="432">
          <cell r="J432">
            <v>120000</v>
          </cell>
          <cell r="K432" t="str">
            <v xml:space="preserve"> 　　〃　　 3</v>
          </cell>
        </row>
        <row r="454">
          <cell r="J454">
            <v>340800</v>
          </cell>
        </row>
        <row r="463">
          <cell r="I463">
            <v>1290</v>
          </cell>
          <cell r="J463">
            <v>16770</v>
          </cell>
          <cell r="K463" t="str">
            <v xml:space="preserve"> 複合単価表</v>
          </cell>
        </row>
        <row r="465">
          <cell r="I465">
            <v>5860</v>
          </cell>
          <cell r="J465">
            <v>24612</v>
          </cell>
          <cell r="K465" t="str">
            <v xml:space="preserve"> 　　〃</v>
          </cell>
        </row>
        <row r="489">
          <cell r="J489">
            <v>41382</v>
          </cell>
        </row>
      </sheetData>
      <sheetData sheetId="1"/>
      <sheetData sheetId="2"/>
      <sheetData sheetId="3"/>
      <sheetData sheetId="4"/>
      <sheetData sheetId="5"/>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Ａ）代価"/>
      <sheetName val="設計書（Ａ）"/>
      <sheetName val="建築三社見積"/>
      <sheetName val="設計書(M)"/>
      <sheetName val="設計書(E)"/>
      <sheetName val="代価書(M)"/>
      <sheetName val="代価書(E)"/>
      <sheetName val="撤去内訳(M)"/>
      <sheetName val="複合単価表Ｅ"/>
      <sheetName val="メーカー比較表"/>
    </sheetNames>
    <sheetDataSet>
      <sheetData sheetId="0"/>
      <sheetData sheetId="1"/>
      <sheetData sheetId="2"/>
      <sheetData sheetId="3"/>
      <sheetData sheetId="4"/>
      <sheetData sheetId="5"/>
      <sheetData sheetId="6">
        <row r="24">
          <cell r="K24">
            <v>10480</v>
          </cell>
          <cell r="L24">
            <v>1048</v>
          </cell>
          <cell r="M24" t="str">
            <v>P25　7200　P20　3280</v>
          </cell>
        </row>
        <row r="25">
          <cell r="K25">
            <v>2050</v>
          </cell>
          <cell r="L25">
            <v>1025</v>
          </cell>
          <cell r="M25" t="str">
            <v>P50</v>
          </cell>
        </row>
        <row r="26">
          <cell r="K26">
            <v>2870</v>
          </cell>
          <cell r="L26">
            <v>1722</v>
          </cell>
          <cell r="M26" t="str">
            <v>P27</v>
          </cell>
        </row>
        <row r="27">
          <cell r="K27">
            <v>530</v>
          </cell>
          <cell r="L27">
            <v>53</v>
          </cell>
          <cell r="M27" t="str">
            <v>P6</v>
          </cell>
        </row>
        <row r="28">
          <cell r="K28">
            <v>5300</v>
          </cell>
          <cell r="L28">
            <v>530</v>
          </cell>
          <cell r="M28" t="str">
            <v>P7</v>
          </cell>
        </row>
        <row r="29">
          <cell r="K29">
            <v>730</v>
          </cell>
          <cell r="L29">
            <v>73</v>
          </cell>
          <cell r="M29" t="str">
            <v>P6</v>
          </cell>
        </row>
        <row r="30">
          <cell r="L30">
            <v>4451</v>
          </cell>
        </row>
        <row r="31">
          <cell r="L31">
            <v>4450</v>
          </cell>
        </row>
        <row r="41">
          <cell r="K41">
            <v>530</v>
          </cell>
          <cell r="L41">
            <v>11607</v>
          </cell>
          <cell r="M41" t="str">
            <v xml:space="preserve"> M89</v>
          </cell>
        </row>
        <row r="43">
          <cell r="K43">
            <v>730</v>
          </cell>
          <cell r="L43">
            <v>15841</v>
          </cell>
          <cell r="M43" t="str">
            <v xml:space="preserve"> 〃</v>
          </cell>
        </row>
        <row r="45">
          <cell r="K45">
            <v>4760</v>
          </cell>
          <cell r="L45">
            <v>952</v>
          </cell>
          <cell r="M45" t="str">
            <v xml:space="preserve"> 〃</v>
          </cell>
        </row>
        <row r="51">
          <cell r="L51">
            <v>28400</v>
          </cell>
        </row>
        <row r="53">
          <cell r="L53">
            <v>28400</v>
          </cell>
        </row>
      </sheetData>
      <sheetData sheetId="7"/>
      <sheetData sheetId="8">
        <row r="2">
          <cell r="M2" t="str">
            <v xml:space="preserve"> 配管工</v>
          </cell>
          <cell r="O2" t="str">
            <v>17,700</v>
          </cell>
        </row>
        <row r="3">
          <cell r="M3" t="str">
            <v xml:space="preserve"> ×0.3×1.1×</v>
          </cell>
        </row>
        <row r="4">
          <cell r="M4" t="str">
            <v>0.146</v>
          </cell>
          <cell r="O4" t="str">
            <v>省228</v>
          </cell>
        </row>
        <row r="5">
          <cell r="K5">
            <v>852</v>
          </cell>
          <cell r="L5">
            <v>8520</v>
          </cell>
          <cell r="M5" t="str">
            <v xml:space="preserve"> 5.66kg/m</v>
          </cell>
        </row>
        <row r="6">
          <cell r="M6" t="str">
            <v>0.07</v>
          </cell>
          <cell r="O6" t="str">
            <v>省228</v>
          </cell>
        </row>
        <row r="7">
          <cell r="K7">
            <v>408</v>
          </cell>
          <cell r="L7">
            <v>1999</v>
          </cell>
          <cell r="M7" t="str">
            <v xml:space="preserve"> 1.82kg/m</v>
          </cell>
        </row>
        <row r="10">
          <cell r="M10" t="str">
            <v xml:space="preserve"> 0.35</v>
          </cell>
          <cell r="O10" t="str">
            <v>省428</v>
          </cell>
        </row>
        <row r="11">
          <cell r="K11">
            <v>2044</v>
          </cell>
          <cell r="L11">
            <v>2044</v>
          </cell>
          <cell r="M11" t="str">
            <v xml:space="preserve"> 1.0kg/個</v>
          </cell>
        </row>
        <row r="12">
          <cell r="M12" t="str">
            <v xml:space="preserve"> 0.08</v>
          </cell>
          <cell r="O12" t="str">
            <v>省298</v>
          </cell>
        </row>
        <row r="13">
          <cell r="K13">
            <v>467</v>
          </cell>
          <cell r="L13">
            <v>934</v>
          </cell>
          <cell r="M13" t="str">
            <v xml:space="preserve"> 0.6kg/個</v>
          </cell>
        </row>
        <row r="17">
          <cell r="L17">
            <v>13497</v>
          </cell>
        </row>
        <row r="19">
          <cell r="L19">
            <v>13400</v>
          </cell>
        </row>
        <row r="38">
          <cell r="M38" t="str">
            <v xml:space="preserve"> 設備機械工</v>
          </cell>
          <cell r="O38">
            <v>16800</v>
          </cell>
        </row>
        <row r="39">
          <cell r="N39" t="str">
            <v>1.4*1.1*</v>
          </cell>
        </row>
        <row r="40">
          <cell r="M40" t="str">
            <v>1.09</v>
          </cell>
          <cell r="O40" t="str">
            <v>省378</v>
          </cell>
        </row>
        <row r="41">
          <cell r="L41">
            <v>28200</v>
          </cell>
          <cell r="N41" t="str">
            <v>1.3</v>
          </cell>
        </row>
        <row r="42">
          <cell r="K42">
            <v>8000</v>
          </cell>
          <cell r="L42">
            <v>8000</v>
          </cell>
          <cell r="N42" t="str">
            <v>見積10000*0.8</v>
          </cell>
        </row>
        <row r="44">
          <cell r="M44" t="str">
            <v>配管工</v>
          </cell>
          <cell r="O44">
            <v>17700</v>
          </cell>
        </row>
        <row r="45">
          <cell r="N45" t="str">
            <v>03*1.1*</v>
          </cell>
        </row>
        <row r="46">
          <cell r="M46" t="str">
            <v>　0.05</v>
          </cell>
          <cell r="O46" t="str">
            <v>省296</v>
          </cell>
        </row>
        <row r="47">
          <cell r="K47">
            <v>292</v>
          </cell>
          <cell r="L47">
            <v>1255</v>
          </cell>
        </row>
        <row r="48">
          <cell r="M48" t="str">
            <v>　0.05</v>
          </cell>
          <cell r="O48" t="str">
            <v>省296</v>
          </cell>
        </row>
        <row r="49">
          <cell r="K49">
            <v>292</v>
          </cell>
          <cell r="L49">
            <v>1460</v>
          </cell>
        </row>
        <row r="50">
          <cell r="M50" t="str">
            <v>　0.094</v>
          </cell>
          <cell r="O50" t="str">
            <v>省296</v>
          </cell>
        </row>
        <row r="51">
          <cell r="K51">
            <v>549</v>
          </cell>
          <cell r="L51">
            <v>2360</v>
          </cell>
        </row>
        <row r="52">
          <cell r="M52" t="str">
            <v>　0.094</v>
          </cell>
          <cell r="O52" t="str">
            <v>省296</v>
          </cell>
        </row>
        <row r="53">
          <cell r="K53">
            <v>549</v>
          </cell>
          <cell r="L53">
            <v>2745</v>
          </cell>
        </row>
        <row r="54">
          <cell r="M54" t="str">
            <v>　0.067</v>
          </cell>
          <cell r="O54" t="str">
            <v>省292</v>
          </cell>
        </row>
        <row r="55">
          <cell r="K55">
            <v>391</v>
          </cell>
          <cell r="L55">
            <v>1055</v>
          </cell>
        </row>
        <row r="56">
          <cell r="M56" t="str">
            <v>　0.074</v>
          </cell>
          <cell r="O56" t="str">
            <v>省292</v>
          </cell>
        </row>
        <row r="57">
          <cell r="K57">
            <v>432</v>
          </cell>
          <cell r="L57">
            <v>1814</v>
          </cell>
        </row>
        <row r="59">
          <cell r="N59" t="str">
            <v>省311</v>
          </cell>
        </row>
        <row r="60">
          <cell r="M60" t="str">
            <v>0.115</v>
          </cell>
          <cell r="O60" t="str">
            <v>保温工</v>
          </cell>
        </row>
        <row r="61">
          <cell r="K61">
            <v>610</v>
          </cell>
          <cell r="L61">
            <v>2440</v>
          </cell>
          <cell r="M61" t="str">
            <v xml:space="preserve">65Φ相当 </v>
          </cell>
          <cell r="O61">
            <v>16100</v>
          </cell>
        </row>
        <row r="62">
          <cell r="M62">
            <v>0.10100000000000001</v>
          </cell>
          <cell r="O62" t="str">
            <v>省324</v>
          </cell>
        </row>
        <row r="63">
          <cell r="K63">
            <v>536</v>
          </cell>
          <cell r="L63">
            <v>4448</v>
          </cell>
        </row>
        <row r="72">
          <cell r="M72" t="str">
            <v xml:space="preserve"> 17200×0.2×1.1×</v>
          </cell>
        </row>
        <row r="73">
          <cell r="K73">
            <v>40</v>
          </cell>
          <cell r="L73">
            <v>800</v>
          </cell>
          <cell r="M73" t="str">
            <v xml:space="preserve"> 0.013</v>
          </cell>
          <cell r="O73" t="str">
            <v>省138</v>
          </cell>
        </row>
        <row r="75">
          <cell r="K75">
            <v>40</v>
          </cell>
          <cell r="L75">
            <v>320</v>
          </cell>
          <cell r="M75" t="str">
            <v xml:space="preserve"> 0.013</v>
          </cell>
        </row>
        <row r="77">
          <cell r="L77">
            <v>54897</v>
          </cell>
        </row>
        <row r="79">
          <cell r="L79">
            <v>54800</v>
          </cell>
        </row>
        <row r="86">
          <cell r="M86" t="str">
            <v>配管工</v>
          </cell>
          <cell r="O86">
            <v>17700</v>
          </cell>
        </row>
        <row r="87">
          <cell r="N87" t="str">
            <v>03*1.1*</v>
          </cell>
        </row>
        <row r="88">
          <cell r="M88" t="str">
            <v>0.172</v>
          </cell>
          <cell r="O88" t="str">
            <v>省293</v>
          </cell>
        </row>
        <row r="89">
          <cell r="K89">
            <v>1004</v>
          </cell>
          <cell r="L89">
            <v>18875</v>
          </cell>
        </row>
        <row r="90">
          <cell r="M90" t="str">
            <v>0.249</v>
          </cell>
          <cell r="O90" t="str">
            <v>省293</v>
          </cell>
        </row>
        <row r="91">
          <cell r="K91">
            <v>1454</v>
          </cell>
          <cell r="L91">
            <v>24863</v>
          </cell>
        </row>
        <row r="95">
          <cell r="K95">
            <v>8120</v>
          </cell>
          <cell r="L95">
            <v>12992</v>
          </cell>
          <cell r="M95" t="str">
            <v>Ｐ69</v>
          </cell>
        </row>
        <row r="99">
          <cell r="L99">
            <v>56730</v>
          </cell>
        </row>
        <row r="101">
          <cell r="L101">
            <v>56700</v>
          </cell>
        </row>
        <row r="110">
          <cell r="M110" t="str">
            <v>配管工</v>
          </cell>
          <cell r="O110">
            <v>17700</v>
          </cell>
        </row>
        <row r="111">
          <cell r="N111" t="str">
            <v>03*1.1*</v>
          </cell>
        </row>
        <row r="112">
          <cell r="M112" t="str">
            <v>0.466</v>
          </cell>
          <cell r="O112" t="str">
            <v>省293</v>
          </cell>
        </row>
        <row r="113">
          <cell r="K113">
            <v>2721</v>
          </cell>
          <cell r="L113">
            <v>5986</v>
          </cell>
        </row>
        <row r="114">
          <cell r="M114" t="str">
            <v>0.406</v>
          </cell>
          <cell r="O114" t="str">
            <v>省279</v>
          </cell>
        </row>
        <row r="115">
          <cell r="K115">
            <v>2371</v>
          </cell>
          <cell r="L115">
            <v>10669</v>
          </cell>
        </row>
        <row r="135">
          <cell r="L135">
            <v>16655</v>
          </cell>
        </row>
        <row r="137">
          <cell r="L137">
            <v>16600</v>
          </cell>
        </row>
      </sheetData>
      <sheetData sheetId="9"/>
      <sheetData sheetId="10"/>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Ｍ"/>
      <sheetName val="複合単価表Ｅ"/>
      <sheetName val="メーカー比較表"/>
    </sheetNames>
    <sheetDataSet>
      <sheetData sheetId="0">
        <row r="10">
          <cell r="J10">
            <v>28495415</v>
          </cell>
        </row>
        <row r="12">
          <cell r="J12">
            <v>6230325</v>
          </cell>
        </row>
        <row r="14">
          <cell r="J14">
            <v>1984000</v>
          </cell>
        </row>
        <row r="16">
          <cell r="J16">
            <v>36709740</v>
          </cell>
        </row>
        <row r="26">
          <cell r="J26">
            <v>36709740</v>
          </cell>
        </row>
        <row r="42">
          <cell r="K42" t="str">
            <v xml:space="preserve"> メーカー比較表</v>
          </cell>
        </row>
        <row r="43">
          <cell r="I43">
            <v>3000000</v>
          </cell>
          <cell r="J43">
            <v>3000000</v>
          </cell>
          <cell r="K43" t="str">
            <v xml:space="preserve"> 490kg 244kg/</v>
          </cell>
          <cell r="L43" t="str">
            <v xml:space="preserve"> 3.80人</v>
          </cell>
        </row>
        <row r="44">
          <cell r="K44" t="str">
            <v xml:space="preserve"> 　　　　 〃</v>
          </cell>
        </row>
        <row r="45">
          <cell r="I45">
            <v>3480000</v>
          </cell>
          <cell r="J45">
            <v>3480000</v>
          </cell>
          <cell r="K45" t="str">
            <v xml:space="preserve"> 490kg 244kg/</v>
          </cell>
          <cell r="L45" t="str">
            <v xml:space="preserve"> 4.85人</v>
          </cell>
        </row>
        <row r="46">
          <cell r="K46" t="str">
            <v xml:space="preserve"> 　　　　 〃</v>
          </cell>
        </row>
        <row r="47">
          <cell r="I47">
            <v>6480000</v>
          </cell>
          <cell r="J47">
            <v>6480000</v>
          </cell>
          <cell r="K47" t="str">
            <v xml:space="preserve"> 901kg 224kg/</v>
          </cell>
          <cell r="L47" t="str">
            <v xml:space="preserve"> 7.22人</v>
          </cell>
        </row>
        <row r="49">
          <cell r="I49">
            <v>293000</v>
          </cell>
          <cell r="J49">
            <v>293000</v>
          </cell>
          <cell r="K49" t="str">
            <v xml:space="preserve"> メーカー比較表</v>
          </cell>
          <cell r="L49" t="str">
            <v xml:space="preserve"> 0.51人</v>
          </cell>
        </row>
        <row r="51">
          <cell r="I51">
            <v>307000</v>
          </cell>
          <cell r="J51">
            <v>307000</v>
          </cell>
          <cell r="K51" t="str">
            <v xml:space="preserve"> 　　　〃</v>
          </cell>
          <cell r="L51" t="str">
            <v xml:space="preserve"> 0.52人</v>
          </cell>
        </row>
        <row r="53">
          <cell r="I53">
            <v>326000</v>
          </cell>
          <cell r="J53">
            <v>326000</v>
          </cell>
          <cell r="K53" t="str">
            <v xml:space="preserve"> 　　　〃</v>
          </cell>
          <cell r="L53" t="str">
            <v xml:space="preserve"> 0.53人</v>
          </cell>
        </row>
        <row r="55">
          <cell r="I55">
            <v>349000</v>
          </cell>
          <cell r="J55">
            <v>698000</v>
          </cell>
          <cell r="K55" t="str">
            <v xml:space="preserve"> 　　　〃</v>
          </cell>
          <cell r="L55" t="str">
            <v xml:space="preserve"> 0.53人</v>
          </cell>
        </row>
        <row r="57">
          <cell r="I57">
            <v>392000</v>
          </cell>
          <cell r="J57">
            <v>784000</v>
          </cell>
          <cell r="K57" t="str">
            <v xml:space="preserve"> 　　　〃</v>
          </cell>
          <cell r="L57" t="str">
            <v xml:space="preserve"> 0.81人</v>
          </cell>
        </row>
        <row r="59">
          <cell r="I59">
            <v>312000</v>
          </cell>
          <cell r="J59">
            <v>1560000</v>
          </cell>
          <cell r="K59" t="str">
            <v xml:space="preserve"> 　　　〃</v>
          </cell>
          <cell r="L59" t="str">
            <v xml:space="preserve"> 0.53人</v>
          </cell>
        </row>
        <row r="61">
          <cell r="I61">
            <v>334000</v>
          </cell>
          <cell r="J61">
            <v>1002000</v>
          </cell>
          <cell r="K61" t="str">
            <v xml:space="preserve"> 　　　〃</v>
          </cell>
          <cell r="L61" t="str">
            <v xml:space="preserve"> 0.53人</v>
          </cell>
        </row>
        <row r="63">
          <cell r="I63">
            <v>365000</v>
          </cell>
          <cell r="J63">
            <v>1095000</v>
          </cell>
          <cell r="K63" t="str">
            <v xml:space="preserve"> 　　　〃</v>
          </cell>
          <cell r="L63" t="str">
            <v xml:space="preserve"> 0.63人</v>
          </cell>
        </row>
        <row r="65">
          <cell r="I65">
            <v>384000</v>
          </cell>
          <cell r="J65">
            <v>1152000</v>
          </cell>
          <cell r="K65" t="str">
            <v xml:space="preserve"> 　　　〃</v>
          </cell>
          <cell r="L65" t="str">
            <v xml:space="preserve"> 0.81人</v>
          </cell>
        </row>
        <row r="67">
          <cell r="I67">
            <v>323000</v>
          </cell>
          <cell r="J67">
            <v>646000</v>
          </cell>
          <cell r="K67" t="str">
            <v xml:space="preserve"> 　　　〃</v>
          </cell>
          <cell r="L67" t="str">
            <v xml:space="preserve"> 0.53人</v>
          </cell>
        </row>
        <row r="69">
          <cell r="I69">
            <v>359000</v>
          </cell>
          <cell r="J69">
            <v>1077000</v>
          </cell>
          <cell r="K69" t="str">
            <v xml:space="preserve"> 　　　〃</v>
          </cell>
          <cell r="L69" t="str">
            <v xml:space="preserve"> 0.53人</v>
          </cell>
        </row>
        <row r="76">
          <cell r="I76">
            <v>16000</v>
          </cell>
          <cell r="J76">
            <v>192000</v>
          </cell>
          <cell r="K76" t="str">
            <v xml:space="preserve"> メーカー比較表</v>
          </cell>
          <cell r="L76" t="str">
            <v xml:space="preserve"> 0.054人</v>
          </cell>
        </row>
        <row r="78">
          <cell r="I78">
            <v>56000</v>
          </cell>
          <cell r="J78">
            <v>56000</v>
          </cell>
          <cell r="K78" t="str">
            <v xml:space="preserve"> 　　　〃</v>
          </cell>
          <cell r="L78" t="str">
            <v xml:space="preserve"> 0.42人</v>
          </cell>
        </row>
        <row r="80">
          <cell r="I80">
            <v>56000</v>
          </cell>
          <cell r="J80">
            <v>56000</v>
          </cell>
          <cell r="K80" t="str">
            <v xml:space="preserve"> 　　　〃</v>
          </cell>
        </row>
        <row r="81">
          <cell r="K81" t="str">
            <v xml:space="preserve"> 1.33×1.9ｔ×1.7×22,800×1.1</v>
          </cell>
        </row>
        <row r="82">
          <cell r="J82">
            <v>737000</v>
          </cell>
          <cell r="K82" t="str">
            <v xml:space="preserve"> ＝107,741</v>
          </cell>
        </row>
        <row r="83">
          <cell r="K83" t="str">
            <v xml:space="preserve"> 32.39人×18,600×1.1＝662,699</v>
          </cell>
        </row>
        <row r="86">
          <cell r="J86">
            <v>129000</v>
          </cell>
          <cell r="K86" t="str">
            <v xml:space="preserve"> 代価書 1</v>
          </cell>
        </row>
        <row r="90">
          <cell r="I90">
            <v>2070</v>
          </cell>
          <cell r="J90">
            <v>16974</v>
          </cell>
          <cell r="K90" t="str">
            <v xml:space="preserve"> 複合単価表</v>
          </cell>
        </row>
        <row r="92">
          <cell r="I92">
            <v>2650</v>
          </cell>
          <cell r="J92">
            <v>283550</v>
          </cell>
          <cell r="K92" t="str">
            <v xml:space="preserve"> 　　〃</v>
          </cell>
        </row>
        <row r="94">
          <cell r="I94">
            <v>3210</v>
          </cell>
          <cell r="J94">
            <v>97905</v>
          </cell>
          <cell r="K94" t="str">
            <v xml:space="preserve"> 　　〃</v>
          </cell>
        </row>
        <row r="96">
          <cell r="I96">
            <v>4200</v>
          </cell>
          <cell r="J96">
            <v>470400</v>
          </cell>
          <cell r="K96" t="str">
            <v xml:space="preserve"> 　　〃</v>
          </cell>
        </row>
        <row r="98">
          <cell r="I98">
            <v>4880</v>
          </cell>
          <cell r="J98">
            <v>292312</v>
          </cell>
          <cell r="K98" t="str">
            <v xml:space="preserve"> 　　〃</v>
          </cell>
        </row>
        <row r="100">
          <cell r="I100">
            <v>5810</v>
          </cell>
          <cell r="J100">
            <v>61005</v>
          </cell>
          <cell r="K100" t="str">
            <v xml:space="preserve"> 　　〃</v>
          </cell>
        </row>
        <row r="102">
          <cell r="I102">
            <v>6540</v>
          </cell>
          <cell r="J102">
            <v>122952</v>
          </cell>
          <cell r="K102" t="str">
            <v xml:space="preserve"> 　　〃</v>
          </cell>
        </row>
        <row r="104">
          <cell r="I104">
            <v>7750</v>
          </cell>
          <cell r="J104">
            <v>27125</v>
          </cell>
          <cell r="K104" t="str">
            <v xml:space="preserve"> 　　〃</v>
          </cell>
        </row>
        <row r="111">
          <cell r="I111">
            <v>8520</v>
          </cell>
          <cell r="J111">
            <v>306720</v>
          </cell>
          <cell r="K111" t="str">
            <v xml:space="preserve"> 複合単価表</v>
          </cell>
        </row>
        <row r="113">
          <cell r="I113">
            <v>10400</v>
          </cell>
          <cell r="J113">
            <v>297440</v>
          </cell>
          <cell r="K113" t="str">
            <v xml:space="preserve"> 　　〃</v>
          </cell>
        </row>
        <row r="115">
          <cell r="I115">
            <v>19100</v>
          </cell>
          <cell r="J115">
            <v>200550</v>
          </cell>
          <cell r="K115" t="str">
            <v xml:space="preserve"> 　　〃</v>
          </cell>
        </row>
        <row r="119">
          <cell r="I119">
            <v>1850</v>
          </cell>
          <cell r="J119">
            <v>72705</v>
          </cell>
          <cell r="K119" t="str">
            <v xml:space="preserve"> 複合単価表</v>
          </cell>
        </row>
        <row r="121">
          <cell r="I121">
            <v>2010</v>
          </cell>
          <cell r="J121">
            <v>157785</v>
          </cell>
          <cell r="K121" t="str">
            <v xml:space="preserve"> 　　〃</v>
          </cell>
        </row>
        <row r="123">
          <cell r="I123">
            <v>2570</v>
          </cell>
          <cell r="J123">
            <v>116164.00000000001</v>
          </cell>
          <cell r="K123" t="str">
            <v xml:space="preserve"> 　　〃</v>
          </cell>
        </row>
        <row r="125">
          <cell r="I125">
            <v>1720</v>
          </cell>
          <cell r="J125">
            <v>6020</v>
          </cell>
          <cell r="K125" t="str">
            <v xml:space="preserve"> 　　〃</v>
          </cell>
        </row>
        <row r="129">
          <cell r="I129">
            <v>730</v>
          </cell>
          <cell r="J129">
            <v>105850</v>
          </cell>
          <cell r="K129" t="str">
            <v xml:space="preserve"> 複合単価表</v>
          </cell>
        </row>
        <row r="131">
          <cell r="I131">
            <v>300</v>
          </cell>
          <cell r="J131">
            <v>85500</v>
          </cell>
          <cell r="K131" t="str">
            <v xml:space="preserve"> 　　〃</v>
          </cell>
        </row>
        <row r="133">
          <cell r="I133">
            <v>370</v>
          </cell>
          <cell r="J133">
            <v>33374</v>
          </cell>
          <cell r="K133" t="str">
            <v xml:space="preserve"> 　　〃</v>
          </cell>
        </row>
        <row r="135">
          <cell r="I135">
            <v>320</v>
          </cell>
          <cell r="J135">
            <v>18752</v>
          </cell>
          <cell r="K135" t="str">
            <v xml:space="preserve"> 　　〃</v>
          </cell>
        </row>
        <row r="137">
          <cell r="I137">
            <v>380</v>
          </cell>
          <cell r="J137">
            <v>34276</v>
          </cell>
          <cell r="K137" t="str">
            <v xml:space="preserve"> 　　〃</v>
          </cell>
        </row>
        <row r="146">
          <cell r="I146">
            <v>2370</v>
          </cell>
          <cell r="J146">
            <v>28440</v>
          </cell>
          <cell r="K146" t="str">
            <v xml:space="preserve"> 複合単価表(電気工事)</v>
          </cell>
        </row>
        <row r="150">
          <cell r="I150">
            <v>5710</v>
          </cell>
          <cell r="J150">
            <v>35973</v>
          </cell>
          <cell r="K150" t="str">
            <v xml:space="preserve"> コスト情報 511</v>
          </cell>
        </row>
        <row r="152">
          <cell r="I152">
            <v>5710</v>
          </cell>
          <cell r="J152">
            <v>60526</v>
          </cell>
          <cell r="K152" t="str">
            <v xml:space="preserve"> 　　　〃</v>
          </cell>
        </row>
        <row r="154">
          <cell r="I154">
            <v>5230</v>
          </cell>
          <cell r="J154">
            <v>66421</v>
          </cell>
          <cell r="K154" t="str">
            <v xml:space="preserve"> 　　　〃</v>
          </cell>
        </row>
        <row r="156">
          <cell r="I156">
            <v>8530</v>
          </cell>
          <cell r="J156">
            <v>271254</v>
          </cell>
          <cell r="K156" t="str">
            <v xml:space="preserve"> 　　　〃</v>
          </cell>
        </row>
        <row r="158">
          <cell r="I158">
            <v>3750</v>
          </cell>
          <cell r="J158">
            <v>9000</v>
          </cell>
          <cell r="K158" t="str">
            <v xml:space="preserve"> コスト情報 487</v>
          </cell>
        </row>
        <row r="160">
          <cell r="I160">
            <v>4200</v>
          </cell>
          <cell r="J160">
            <v>43680</v>
          </cell>
          <cell r="K160" t="str">
            <v xml:space="preserve"> 　　　〃</v>
          </cell>
        </row>
        <row r="162">
          <cell r="I162">
            <v>4670</v>
          </cell>
          <cell r="J162">
            <v>32690</v>
          </cell>
          <cell r="K162" t="str">
            <v xml:space="preserve"> 　　　〃</v>
          </cell>
        </row>
        <row r="164">
          <cell r="I164">
            <v>5650</v>
          </cell>
          <cell r="J164">
            <v>39550</v>
          </cell>
          <cell r="K164" t="str">
            <v xml:space="preserve"> 　　　〃</v>
          </cell>
        </row>
        <row r="168">
          <cell r="J168">
            <v>439000</v>
          </cell>
          <cell r="K168" t="str">
            <v xml:space="preserve"> 代価書 2</v>
          </cell>
        </row>
        <row r="170">
          <cell r="J170">
            <v>75400</v>
          </cell>
          <cell r="K170" t="str">
            <v xml:space="preserve"> 　〃　 3</v>
          </cell>
        </row>
        <row r="181">
          <cell r="I181">
            <v>23700</v>
          </cell>
          <cell r="J181">
            <v>94800</v>
          </cell>
          <cell r="K181" t="str">
            <v xml:space="preserve"> 複合単価表</v>
          </cell>
        </row>
        <row r="183">
          <cell r="I183">
            <v>27600</v>
          </cell>
          <cell r="J183">
            <v>220800</v>
          </cell>
          <cell r="K183" t="str">
            <v xml:space="preserve"> 　　〃</v>
          </cell>
        </row>
        <row r="187">
          <cell r="I187">
            <v>15400</v>
          </cell>
          <cell r="J187">
            <v>30800</v>
          </cell>
          <cell r="K187" t="str">
            <v xml:space="preserve"> 複合単価表</v>
          </cell>
        </row>
        <row r="189">
          <cell r="I189">
            <v>15900</v>
          </cell>
          <cell r="J189">
            <v>31800</v>
          </cell>
          <cell r="K189" t="str">
            <v xml:space="preserve"> 　　〃</v>
          </cell>
        </row>
        <row r="193">
          <cell r="J193">
            <v>125000</v>
          </cell>
          <cell r="K193" t="str">
            <v xml:space="preserve"> 代価書 4</v>
          </cell>
        </row>
        <row r="195">
          <cell r="J195">
            <v>1010000</v>
          </cell>
          <cell r="K195" t="str">
            <v xml:space="preserve"> 　〃　 5</v>
          </cell>
        </row>
        <row r="197">
          <cell r="I197">
            <v>9740</v>
          </cell>
          <cell r="J197">
            <v>2922</v>
          </cell>
          <cell r="K197" t="str">
            <v xml:space="preserve"> 物 744　6,490＋3,250</v>
          </cell>
        </row>
        <row r="209">
          <cell r="J209">
            <v>28495415</v>
          </cell>
        </row>
        <row r="218">
          <cell r="I218">
            <v>506000</v>
          </cell>
          <cell r="J218">
            <v>1012000</v>
          </cell>
          <cell r="K218" t="str">
            <v xml:space="preserve"> メーカー比較表</v>
          </cell>
          <cell r="L218" t="str">
            <v xml:space="preserve"> 1.98人×200％</v>
          </cell>
        </row>
        <row r="220">
          <cell r="I220">
            <v>433000</v>
          </cell>
          <cell r="J220">
            <v>433000</v>
          </cell>
          <cell r="K220" t="str">
            <v xml:space="preserve"> 　　　〃</v>
          </cell>
          <cell r="L220" t="str">
            <v xml:space="preserve"> 1.44人×200％</v>
          </cell>
        </row>
        <row r="222">
          <cell r="I222">
            <v>373000</v>
          </cell>
          <cell r="J222">
            <v>373000</v>
          </cell>
          <cell r="K222" t="str">
            <v xml:space="preserve"> 　　　〃</v>
          </cell>
          <cell r="L222" t="str">
            <v xml:space="preserve"> 1.44人×200％</v>
          </cell>
        </row>
        <row r="224">
          <cell r="I224">
            <v>485000</v>
          </cell>
          <cell r="J224">
            <v>485000</v>
          </cell>
          <cell r="K224" t="str">
            <v xml:space="preserve"> 　　　〃</v>
          </cell>
          <cell r="L224" t="str">
            <v xml:space="preserve"> 1.98人×200％</v>
          </cell>
        </row>
        <row r="226">
          <cell r="I226">
            <v>433000</v>
          </cell>
          <cell r="J226">
            <v>433000</v>
          </cell>
          <cell r="K226" t="str">
            <v xml:space="preserve"> 　　　〃</v>
          </cell>
          <cell r="L226" t="str">
            <v xml:space="preserve"> 1.44人×200％</v>
          </cell>
        </row>
        <row r="230">
          <cell r="I230">
            <v>35300</v>
          </cell>
          <cell r="J230">
            <v>35300</v>
          </cell>
          <cell r="K230" t="str">
            <v xml:space="preserve"> メーカー比較表</v>
          </cell>
          <cell r="L230" t="str">
            <v xml:space="preserve"> 0.50人</v>
          </cell>
        </row>
        <row r="232">
          <cell r="I232">
            <v>26500</v>
          </cell>
          <cell r="J232">
            <v>26500</v>
          </cell>
          <cell r="K232" t="str">
            <v xml:space="preserve"> 　　　〃</v>
          </cell>
          <cell r="L232" t="str">
            <v xml:space="preserve"> 0.50人</v>
          </cell>
        </row>
        <row r="234">
          <cell r="I234">
            <v>22400</v>
          </cell>
          <cell r="J234">
            <v>22400</v>
          </cell>
          <cell r="K234" t="str">
            <v xml:space="preserve"> 　　　〃</v>
          </cell>
          <cell r="L234" t="str">
            <v xml:space="preserve"> 0.50人</v>
          </cell>
        </row>
        <row r="236">
          <cell r="I236">
            <v>26500</v>
          </cell>
          <cell r="J236">
            <v>53000</v>
          </cell>
          <cell r="K236" t="str">
            <v xml:space="preserve"> 　　　〃</v>
          </cell>
          <cell r="L236" t="str">
            <v xml:space="preserve"> 0.50人</v>
          </cell>
        </row>
        <row r="238">
          <cell r="I238">
            <v>24600</v>
          </cell>
          <cell r="J238">
            <v>24600</v>
          </cell>
          <cell r="K238" t="str">
            <v xml:space="preserve"> 　　　〃</v>
          </cell>
          <cell r="L238" t="str">
            <v xml:space="preserve"> 0.50人</v>
          </cell>
        </row>
        <row r="240">
          <cell r="I240">
            <v>75500</v>
          </cell>
          <cell r="J240">
            <v>75500</v>
          </cell>
          <cell r="K240" t="str">
            <v xml:space="preserve"> 　　　〃</v>
          </cell>
          <cell r="L240" t="str">
            <v xml:space="preserve"> 0.85人</v>
          </cell>
        </row>
        <row r="251">
          <cell r="I251">
            <v>69600</v>
          </cell>
          <cell r="J251">
            <v>69600</v>
          </cell>
          <cell r="K251" t="str">
            <v xml:space="preserve"> メーカー比較表</v>
          </cell>
          <cell r="L251" t="str">
            <v xml:space="preserve"> 0.85人</v>
          </cell>
        </row>
        <row r="255">
          <cell r="J255">
            <v>516000</v>
          </cell>
          <cell r="K255" t="str">
            <v xml:space="preserve"> 25.22人×18,600×1.1＝516,001</v>
          </cell>
        </row>
        <row r="259">
          <cell r="I259">
            <v>6000</v>
          </cell>
          <cell r="J259">
            <v>38400</v>
          </cell>
          <cell r="K259" t="str">
            <v xml:space="preserve"> コスト情報 511</v>
          </cell>
        </row>
        <row r="261">
          <cell r="I261">
            <v>6000</v>
          </cell>
          <cell r="J261">
            <v>105600.00000000001</v>
          </cell>
          <cell r="K261" t="str">
            <v xml:space="preserve"> 　　　〃</v>
          </cell>
        </row>
        <row r="265">
          <cell r="I265">
            <v>3150</v>
          </cell>
          <cell r="J265">
            <v>65205</v>
          </cell>
          <cell r="K265" t="str">
            <v xml:space="preserve"> コスト情報 487</v>
          </cell>
        </row>
        <row r="267">
          <cell r="I267">
            <v>3470</v>
          </cell>
          <cell r="J267">
            <v>21514</v>
          </cell>
          <cell r="K267" t="str">
            <v xml:space="preserve"> 　　　〃</v>
          </cell>
        </row>
        <row r="269">
          <cell r="I269">
            <v>3750</v>
          </cell>
          <cell r="J269">
            <v>166125</v>
          </cell>
          <cell r="K269" t="str">
            <v xml:space="preserve"> 　　　〃</v>
          </cell>
        </row>
        <row r="271">
          <cell r="I271">
            <v>4670</v>
          </cell>
          <cell r="J271">
            <v>280667</v>
          </cell>
          <cell r="K271" t="str">
            <v xml:space="preserve"> 　　　〃</v>
          </cell>
        </row>
        <row r="273">
          <cell r="I273">
            <v>5650</v>
          </cell>
          <cell r="J273">
            <v>439005</v>
          </cell>
          <cell r="K273" t="str">
            <v xml:space="preserve"> 　　　〃</v>
          </cell>
        </row>
        <row r="277">
          <cell r="I277">
            <v>15000</v>
          </cell>
          <cell r="J277">
            <v>45000</v>
          </cell>
          <cell r="K277" t="str">
            <v xml:space="preserve"> 複合単価表</v>
          </cell>
        </row>
        <row r="279">
          <cell r="I279">
            <v>18900</v>
          </cell>
          <cell r="J279">
            <v>56700</v>
          </cell>
          <cell r="K279" t="str">
            <v xml:space="preserve"> 　　〃</v>
          </cell>
        </row>
        <row r="286">
          <cell r="I286">
            <v>9860</v>
          </cell>
          <cell r="J286">
            <v>59160</v>
          </cell>
          <cell r="K286" t="str">
            <v xml:space="preserve"> 複合単価表</v>
          </cell>
        </row>
        <row r="288">
          <cell r="I288">
            <v>10400</v>
          </cell>
          <cell r="J288">
            <v>20800</v>
          </cell>
          <cell r="K288" t="str">
            <v xml:space="preserve"> 　　〃</v>
          </cell>
        </row>
        <row r="290">
          <cell r="I290">
            <v>13200</v>
          </cell>
          <cell r="J290">
            <v>39600</v>
          </cell>
          <cell r="K290" t="str">
            <v xml:space="preserve"> 　　〃</v>
          </cell>
        </row>
        <row r="292">
          <cell r="I292">
            <v>16100</v>
          </cell>
          <cell r="J292">
            <v>48300</v>
          </cell>
          <cell r="K292" t="str">
            <v xml:space="preserve"> 　　〃</v>
          </cell>
        </row>
        <row r="296">
          <cell r="I296">
            <v>14400</v>
          </cell>
          <cell r="J296">
            <v>14400</v>
          </cell>
          <cell r="K296" t="str">
            <v xml:space="preserve"> 複合単価表</v>
          </cell>
        </row>
        <row r="298">
          <cell r="I298">
            <v>15400</v>
          </cell>
          <cell r="J298">
            <v>15400</v>
          </cell>
          <cell r="K298" t="str">
            <v xml:space="preserve"> 　　〃</v>
          </cell>
        </row>
        <row r="300">
          <cell r="I300">
            <v>16900</v>
          </cell>
          <cell r="J300">
            <v>101400</v>
          </cell>
          <cell r="K300" t="str">
            <v xml:space="preserve"> 　　〃</v>
          </cell>
        </row>
        <row r="302">
          <cell r="I302">
            <v>16900</v>
          </cell>
          <cell r="J302">
            <v>135200</v>
          </cell>
          <cell r="K302" t="str">
            <v xml:space="preserve"> 　　〃</v>
          </cell>
        </row>
        <row r="304">
          <cell r="I304">
            <v>10700</v>
          </cell>
          <cell r="J304">
            <v>10700</v>
          </cell>
          <cell r="K304" t="str">
            <v xml:space="preserve"> 　　〃</v>
          </cell>
        </row>
        <row r="306">
          <cell r="I306">
            <v>16100</v>
          </cell>
          <cell r="J306">
            <v>16100</v>
          </cell>
          <cell r="K306" t="str">
            <v xml:space="preserve"> 　　〃</v>
          </cell>
        </row>
        <row r="310">
          <cell r="I310">
            <v>730</v>
          </cell>
          <cell r="J310">
            <v>46647</v>
          </cell>
          <cell r="K310" t="str">
            <v xml:space="preserve"> 複合単価表</v>
          </cell>
        </row>
        <row r="312">
          <cell r="I312">
            <v>380</v>
          </cell>
          <cell r="J312">
            <v>24282</v>
          </cell>
          <cell r="K312" t="str">
            <v xml:space="preserve"> 　　〃</v>
          </cell>
        </row>
        <row r="321">
          <cell r="I321">
            <v>2370</v>
          </cell>
          <cell r="J321">
            <v>14220</v>
          </cell>
          <cell r="K321" t="str">
            <v xml:space="preserve"> 複合単価表(電気工事)</v>
          </cell>
        </row>
        <row r="325">
          <cell r="J325">
            <v>789000</v>
          </cell>
          <cell r="K325" t="str">
            <v xml:space="preserve"> 代価書 6</v>
          </cell>
        </row>
        <row r="327">
          <cell r="J327">
            <v>118000</v>
          </cell>
          <cell r="K327" t="str">
            <v xml:space="preserve"> 　〃　 7</v>
          </cell>
        </row>
        <row r="349">
          <cell r="J349">
            <v>6230325</v>
          </cell>
        </row>
        <row r="358">
          <cell r="J358">
            <v>780000</v>
          </cell>
          <cell r="K358" t="str">
            <v xml:space="preserve"> 撤去明細書 1</v>
          </cell>
        </row>
        <row r="360">
          <cell r="J360">
            <v>322000</v>
          </cell>
          <cell r="K360" t="str">
            <v xml:space="preserve"> 　　〃　　 2</v>
          </cell>
        </row>
        <row r="362">
          <cell r="J362">
            <v>882000</v>
          </cell>
          <cell r="K362" t="str">
            <v xml:space="preserve"> 　　〃　　 3</v>
          </cell>
        </row>
        <row r="384">
          <cell r="J384">
            <v>1984000</v>
          </cell>
        </row>
      </sheetData>
      <sheetData sheetId="1" refreshError="1"/>
      <sheetData sheetId="2" refreshError="1"/>
      <sheetData sheetId="3" refreshError="1"/>
      <sheetData sheetId="4" refreshError="1"/>
      <sheetData sheetId="5"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1"/>
      <sheetName val="条件2"/>
      <sheetName val="熱貫流表"/>
      <sheetName val="熱貫流表（開口部）"/>
      <sheetName val="1F事務室"/>
      <sheetName val="1F校長室"/>
      <sheetName val="1F会議室"/>
      <sheetName val="1Fカウンセリング室"/>
      <sheetName val="1F保健室"/>
      <sheetName val="1F教室Ｆ"/>
      <sheetName val="1F教室Ｇ"/>
      <sheetName val="1F教室Ｈ"/>
      <sheetName val="図工室（１）"/>
      <sheetName val="図工準備室"/>
      <sheetName val="t"/>
      <sheetName val="調理室"/>
      <sheetName val="調理準備室"/>
      <sheetName val="コンピュータ室"/>
      <sheetName val="音楽室"/>
      <sheetName val="ランチルーム"/>
      <sheetName val="部屋１７"/>
      <sheetName val="部屋１８"/>
      <sheetName val="暖房器選定"/>
      <sheetName val="◎表紙"/>
      <sheetName val="◎条件"/>
      <sheetName val="○条件"/>
      <sheetName val="◎暖房設備 "/>
      <sheetName val="◎暖房設備(ﾗﾝﾆﾝｸﾞ)"/>
      <sheetName val="○温水器"/>
      <sheetName val="○電気設備"/>
      <sheetName val="●設定(ｹｰﾌﾞﾙ・ﾌﾞﾚｰｶｰ)"/>
      <sheetName val="◎設備一覧"/>
      <sheetName val="〇電気料金比較"/>
      <sheetName val="○料金"/>
      <sheetName val="○グラフ"/>
      <sheetName val="△設定(設備コード)"/>
      <sheetName val="△設定(熱伝導率コード)"/>
      <sheetName val="△設定(型式)"/>
      <sheetName val="●設定(料金）"/>
      <sheetName val="●設定(地域)"/>
      <sheetName val="●ランニングコスト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
          <cell r="B2" t="str">
            <v>型式</v>
          </cell>
          <cell r="C2" t="str">
            <v>価格</v>
          </cell>
          <cell r="D2" t="str">
            <v>台数</v>
          </cell>
          <cell r="E2" t="str">
            <v>寸法(mm)幅W×高さH×奥行D</v>
          </cell>
          <cell r="F2" t="str">
            <v>総重量(kg)</v>
          </cell>
          <cell r="G2" t="str">
            <v>タイプ</v>
          </cell>
          <cell r="H2" t="str">
            <v>ﾋｰﾀｰ容量</v>
          </cell>
          <cell r="I2" t="str">
            <v>暖房能力Ｗ</v>
          </cell>
          <cell r="J2" t="str">
            <v>ﾏｲｺﾝ割引容量</v>
          </cell>
        </row>
        <row r="3">
          <cell r="B3" t="str">
            <v>ETC-75SJ</v>
          </cell>
          <cell r="C3">
            <v>75000</v>
          </cell>
          <cell r="D3">
            <v>1</v>
          </cell>
          <cell r="E3" t="str">
            <v>335W×700H×215D</v>
          </cell>
          <cell r="F3">
            <v>40.5</v>
          </cell>
          <cell r="G3" t="str">
            <v>自然対流タイプ</v>
          </cell>
          <cell r="H3">
            <v>0.73</v>
          </cell>
          <cell r="I3">
            <v>400</v>
          </cell>
        </row>
        <row r="4">
          <cell r="B4" t="str">
            <v>ETC-150SJ</v>
          </cell>
          <cell r="C4">
            <v>92000</v>
          </cell>
          <cell r="D4">
            <v>1</v>
          </cell>
          <cell r="E4" t="str">
            <v>562W×700H×215D</v>
          </cell>
          <cell r="F4">
            <v>76</v>
          </cell>
          <cell r="G4" t="str">
            <v>自然対流タイプ</v>
          </cell>
          <cell r="H4">
            <v>1.46</v>
          </cell>
          <cell r="I4">
            <v>700</v>
          </cell>
        </row>
        <row r="5">
          <cell r="B5" t="str">
            <v>ETC-220SJ</v>
          </cell>
          <cell r="C5">
            <v>111000</v>
          </cell>
          <cell r="D5">
            <v>1</v>
          </cell>
          <cell r="E5" t="str">
            <v>790W×700H×215D</v>
          </cell>
          <cell r="F5">
            <v>111</v>
          </cell>
          <cell r="G5" t="str">
            <v>自然対流タイプ</v>
          </cell>
          <cell r="H5">
            <v>2.19</v>
          </cell>
          <cell r="I5">
            <v>1020</v>
          </cell>
        </row>
        <row r="6">
          <cell r="B6" t="str">
            <v>ETC-300SJ</v>
          </cell>
          <cell r="C6">
            <v>131000</v>
          </cell>
          <cell r="D6">
            <v>1</v>
          </cell>
          <cell r="E6" t="str">
            <v>1018W×700H×215D</v>
          </cell>
          <cell r="F6">
            <v>145.5</v>
          </cell>
          <cell r="G6" t="str">
            <v>自然対流タイプ</v>
          </cell>
          <cell r="H6">
            <v>2.92</v>
          </cell>
          <cell r="I6">
            <v>1450</v>
          </cell>
        </row>
        <row r="7">
          <cell r="B7" t="str">
            <v>ETS-208SJ</v>
          </cell>
          <cell r="C7">
            <v>178000</v>
          </cell>
          <cell r="D7">
            <v>1</v>
          </cell>
          <cell r="E7" t="str">
            <v>595W×640H×240D</v>
          </cell>
          <cell r="F7">
            <v>110</v>
          </cell>
          <cell r="G7" t="str">
            <v>強制放熱タイプ</v>
          </cell>
          <cell r="H7">
            <v>2.1</v>
          </cell>
          <cell r="I7">
            <v>1000</v>
          </cell>
        </row>
        <row r="8">
          <cell r="B8" t="str">
            <v>ETS-308SJ</v>
          </cell>
          <cell r="C8">
            <v>208000</v>
          </cell>
          <cell r="D8">
            <v>1</v>
          </cell>
          <cell r="E8" t="str">
            <v>780W×640H×240D</v>
          </cell>
          <cell r="F8">
            <v>161</v>
          </cell>
          <cell r="G8" t="str">
            <v>強制放熱タイプ</v>
          </cell>
          <cell r="H8">
            <v>3</v>
          </cell>
          <cell r="I8">
            <v>1500</v>
          </cell>
        </row>
        <row r="9">
          <cell r="B9" t="str">
            <v>ETS-408SJ</v>
          </cell>
          <cell r="C9">
            <v>236000</v>
          </cell>
          <cell r="D9">
            <v>1</v>
          </cell>
          <cell r="E9" t="str">
            <v>960W×640H×240D</v>
          </cell>
          <cell r="F9">
            <v>210</v>
          </cell>
          <cell r="G9" t="str">
            <v>強制放熱タイプ</v>
          </cell>
          <cell r="H9">
            <v>4</v>
          </cell>
          <cell r="I9">
            <v>2000</v>
          </cell>
        </row>
        <row r="10">
          <cell r="B10" t="str">
            <v>ETS-508SJ</v>
          </cell>
          <cell r="C10">
            <v>262000</v>
          </cell>
          <cell r="D10">
            <v>1</v>
          </cell>
          <cell r="E10" t="str">
            <v>1145W×640H×240D</v>
          </cell>
          <cell r="F10">
            <v>259</v>
          </cell>
          <cell r="G10" t="str">
            <v>強制放熱タイプ</v>
          </cell>
          <cell r="H10">
            <v>5</v>
          </cell>
          <cell r="I10">
            <v>2450</v>
          </cell>
        </row>
        <row r="11">
          <cell r="B11" t="str">
            <v>ETS-608SJ</v>
          </cell>
          <cell r="C11">
            <v>300000</v>
          </cell>
          <cell r="D11">
            <v>1</v>
          </cell>
          <cell r="E11" t="str">
            <v>1325W×640H×240D</v>
          </cell>
          <cell r="F11">
            <v>308</v>
          </cell>
          <cell r="G11" t="str">
            <v>強制放熱タイプ</v>
          </cell>
          <cell r="H11">
            <v>6</v>
          </cell>
          <cell r="I11">
            <v>3000</v>
          </cell>
        </row>
        <row r="12">
          <cell r="B12" t="str">
            <v>ETS-708SJ</v>
          </cell>
          <cell r="C12">
            <v>330000</v>
          </cell>
          <cell r="D12">
            <v>1</v>
          </cell>
          <cell r="E12" t="str">
            <v>1510W×640H×240D</v>
          </cell>
          <cell r="F12">
            <v>357</v>
          </cell>
          <cell r="G12" t="str">
            <v>強制放熱タイプ</v>
          </cell>
          <cell r="H12">
            <v>7</v>
          </cell>
          <cell r="I12">
            <v>3400</v>
          </cell>
        </row>
        <row r="13">
          <cell r="B13" t="str">
            <v>ETT-358SJ</v>
          </cell>
          <cell r="C13">
            <v>246000</v>
          </cell>
          <cell r="D13">
            <v>1</v>
          </cell>
          <cell r="E13" t="str">
            <v>1150W×490H×300D</v>
          </cell>
          <cell r="F13">
            <v>175</v>
          </cell>
          <cell r="G13" t="str">
            <v>強制放熱タイプ</v>
          </cell>
          <cell r="H13">
            <v>3.5</v>
          </cell>
          <cell r="I13">
            <v>1700</v>
          </cell>
        </row>
        <row r="14">
          <cell r="B14" t="str">
            <v>ETT-508SJ</v>
          </cell>
          <cell r="C14">
            <v>298000</v>
          </cell>
          <cell r="D14">
            <v>1</v>
          </cell>
          <cell r="E14" t="str">
            <v>1530W×490H×300D</v>
          </cell>
          <cell r="F14">
            <v>241</v>
          </cell>
          <cell r="G14" t="str">
            <v>強制放熱タイプ</v>
          </cell>
          <cell r="H14">
            <v>5</v>
          </cell>
          <cell r="I14">
            <v>2450</v>
          </cell>
        </row>
        <row r="15">
          <cell r="B15" t="str">
            <v>ETW-12E</v>
          </cell>
          <cell r="C15">
            <v>182000</v>
          </cell>
          <cell r="D15">
            <v>1</v>
          </cell>
          <cell r="E15" t="str">
            <v>680W×490H×180D</v>
          </cell>
          <cell r="F15">
            <v>65</v>
          </cell>
          <cell r="G15" t="str">
            <v>強制放熱タイプ</v>
          </cell>
          <cell r="H15">
            <v>0.83</v>
          </cell>
          <cell r="I15">
            <v>400</v>
          </cell>
        </row>
        <row r="16">
          <cell r="B16" t="str">
            <v>ETW-18E</v>
          </cell>
          <cell r="C16">
            <v>224000</v>
          </cell>
          <cell r="D16">
            <v>1</v>
          </cell>
          <cell r="E16" t="str">
            <v>903W×490H×180D</v>
          </cell>
          <cell r="F16">
            <v>94</v>
          </cell>
          <cell r="G16" t="str">
            <v>強制放熱タイプ</v>
          </cell>
          <cell r="H16">
            <v>1.24</v>
          </cell>
          <cell r="I16">
            <v>600</v>
          </cell>
        </row>
        <row r="17">
          <cell r="B17" t="str">
            <v>ETW-24E</v>
          </cell>
          <cell r="C17">
            <v>250000</v>
          </cell>
          <cell r="D17">
            <v>1</v>
          </cell>
          <cell r="E17" t="str">
            <v>1126W×490H×180D</v>
          </cell>
          <cell r="F17">
            <v>122</v>
          </cell>
          <cell r="G17" t="str">
            <v>強制放熱タイプ</v>
          </cell>
          <cell r="H17">
            <v>1.65</v>
          </cell>
          <cell r="I17">
            <v>800</v>
          </cell>
        </row>
        <row r="18">
          <cell r="B18" t="str">
            <v>ETW-30E</v>
          </cell>
          <cell r="C18">
            <v>268000</v>
          </cell>
          <cell r="D18">
            <v>1</v>
          </cell>
          <cell r="E18" t="str">
            <v>1348W×490H×180D</v>
          </cell>
          <cell r="F18">
            <v>150</v>
          </cell>
          <cell r="G18" t="str">
            <v>強制放熱タイプ</v>
          </cell>
          <cell r="H18">
            <v>2</v>
          </cell>
          <cell r="I18">
            <v>950</v>
          </cell>
        </row>
        <row r="19">
          <cell r="B19" t="str">
            <v>ETW-36E</v>
          </cell>
          <cell r="C19">
            <v>285000</v>
          </cell>
          <cell r="D19">
            <v>1</v>
          </cell>
          <cell r="E19" t="str">
            <v>1572W×490H×180D</v>
          </cell>
          <cell r="F19">
            <v>178</v>
          </cell>
          <cell r="G19" t="str">
            <v>強制放熱タイプ</v>
          </cell>
          <cell r="H19">
            <v>2.48</v>
          </cell>
          <cell r="I19">
            <v>1200</v>
          </cell>
        </row>
        <row r="20">
          <cell r="B20" t="str">
            <v>ETS-208SJT</v>
          </cell>
          <cell r="C20">
            <v>195000</v>
          </cell>
          <cell r="D20">
            <v>1</v>
          </cell>
          <cell r="E20" t="str">
            <v>595W×640H×240D</v>
          </cell>
          <cell r="F20">
            <v>110</v>
          </cell>
          <cell r="G20" t="str">
            <v>強制放熱タイプ</v>
          </cell>
          <cell r="H20">
            <v>2.1</v>
          </cell>
          <cell r="I20">
            <v>1000</v>
          </cell>
        </row>
        <row r="21">
          <cell r="B21" t="str">
            <v>ETS-308SJT</v>
          </cell>
          <cell r="C21">
            <v>226000</v>
          </cell>
          <cell r="D21">
            <v>1</v>
          </cell>
          <cell r="E21" t="str">
            <v>780W×640H×240D</v>
          </cell>
          <cell r="F21">
            <v>161</v>
          </cell>
          <cell r="G21" t="str">
            <v>強制放熱タイプ</v>
          </cell>
          <cell r="H21">
            <v>3</v>
          </cell>
          <cell r="I21">
            <v>1500</v>
          </cell>
        </row>
        <row r="22">
          <cell r="B22" t="str">
            <v>ETS-408SJT</v>
          </cell>
          <cell r="C22">
            <v>259000</v>
          </cell>
          <cell r="D22">
            <v>1</v>
          </cell>
          <cell r="E22" t="str">
            <v>960W×640H×240D</v>
          </cell>
          <cell r="F22">
            <v>210</v>
          </cell>
          <cell r="G22" t="str">
            <v>強制放熱タイプ</v>
          </cell>
          <cell r="H22">
            <v>4</v>
          </cell>
          <cell r="I22">
            <v>2000</v>
          </cell>
        </row>
        <row r="23">
          <cell r="B23" t="str">
            <v>ETS-508SJT</v>
          </cell>
          <cell r="C23">
            <v>284000</v>
          </cell>
          <cell r="D23">
            <v>1</v>
          </cell>
          <cell r="E23" t="str">
            <v>1145W×640H×240D</v>
          </cell>
          <cell r="F23">
            <v>259</v>
          </cell>
          <cell r="G23" t="str">
            <v>強制放熱タイプ</v>
          </cell>
          <cell r="H23">
            <v>5</v>
          </cell>
          <cell r="I23">
            <v>2450</v>
          </cell>
        </row>
        <row r="24">
          <cell r="B24" t="str">
            <v>ETS-608SJT</v>
          </cell>
          <cell r="C24">
            <v>326000</v>
          </cell>
          <cell r="D24">
            <v>1</v>
          </cell>
          <cell r="E24" t="str">
            <v>1325W×640H×240D</v>
          </cell>
          <cell r="F24">
            <v>308</v>
          </cell>
          <cell r="G24" t="str">
            <v>強制放熱タイプ</v>
          </cell>
          <cell r="H24">
            <v>6</v>
          </cell>
          <cell r="I24">
            <v>3000</v>
          </cell>
        </row>
        <row r="25">
          <cell r="B25" t="str">
            <v>ETS-708SJT</v>
          </cell>
          <cell r="C25">
            <v>360000</v>
          </cell>
          <cell r="D25">
            <v>1</v>
          </cell>
          <cell r="E25" t="str">
            <v>1510W×640H×240D</v>
          </cell>
          <cell r="F25">
            <v>357</v>
          </cell>
          <cell r="G25" t="str">
            <v>強制放熱タイプ</v>
          </cell>
          <cell r="H25">
            <v>7</v>
          </cell>
          <cell r="I25">
            <v>3400</v>
          </cell>
        </row>
        <row r="26">
          <cell r="B26" t="str">
            <v>ETS-208SJO</v>
          </cell>
          <cell r="C26">
            <v>213000</v>
          </cell>
          <cell r="D26">
            <v>1</v>
          </cell>
          <cell r="E26" t="str">
            <v>595W×640H×240D</v>
          </cell>
          <cell r="F26">
            <v>110</v>
          </cell>
          <cell r="G26" t="str">
            <v>強制放熱タイプ</v>
          </cell>
          <cell r="H26">
            <v>2.1</v>
          </cell>
          <cell r="I26">
            <v>1000</v>
          </cell>
        </row>
        <row r="27">
          <cell r="B27" t="str">
            <v>ETS-308SJO</v>
          </cell>
          <cell r="C27">
            <v>243000</v>
          </cell>
          <cell r="D27">
            <v>1</v>
          </cell>
          <cell r="E27" t="str">
            <v>780W×640H×240D</v>
          </cell>
          <cell r="F27">
            <v>161</v>
          </cell>
          <cell r="G27" t="str">
            <v>強制放熱タイプ</v>
          </cell>
          <cell r="H27">
            <v>3</v>
          </cell>
          <cell r="I27">
            <v>1500</v>
          </cell>
        </row>
        <row r="28">
          <cell r="B28" t="str">
            <v>ETS-408SJO</v>
          </cell>
          <cell r="C28">
            <v>271000</v>
          </cell>
          <cell r="D28">
            <v>1</v>
          </cell>
          <cell r="E28" t="str">
            <v>960W×640H×240D</v>
          </cell>
          <cell r="F28">
            <v>210</v>
          </cell>
          <cell r="G28" t="str">
            <v>強制放熱タイプ</v>
          </cell>
          <cell r="H28">
            <v>4</v>
          </cell>
          <cell r="I28">
            <v>2000</v>
          </cell>
        </row>
        <row r="29">
          <cell r="B29" t="str">
            <v>ETS-508SJO</v>
          </cell>
          <cell r="C29">
            <v>297000</v>
          </cell>
          <cell r="D29">
            <v>1</v>
          </cell>
          <cell r="E29" t="str">
            <v>1145W×640H×240D</v>
          </cell>
          <cell r="F29">
            <v>259</v>
          </cell>
          <cell r="G29" t="str">
            <v>強制放熱タイプ</v>
          </cell>
          <cell r="H29">
            <v>5</v>
          </cell>
          <cell r="I29">
            <v>2450</v>
          </cell>
        </row>
        <row r="30">
          <cell r="B30" t="str">
            <v>ETS-608SJO</v>
          </cell>
          <cell r="C30">
            <v>335000</v>
          </cell>
          <cell r="D30">
            <v>1</v>
          </cell>
          <cell r="E30" t="str">
            <v>1325W×640H×240D</v>
          </cell>
          <cell r="F30">
            <v>308</v>
          </cell>
          <cell r="G30" t="str">
            <v>強制放熱タイプ</v>
          </cell>
          <cell r="H30">
            <v>6</v>
          </cell>
          <cell r="I30">
            <v>3000</v>
          </cell>
        </row>
        <row r="31">
          <cell r="B31" t="str">
            <v>ETS-708SJO</v>
          </cell>
          <cell r="C31">
            <v>365000</v>
          </cell>
          <cell r="D31">
            <v>1</v>
          </cell>
          <cell r="E31" t="str">
            <v>1510W×640H×240D</v>
          </cell>
          <cell r="F31">
            <v>357</v>
          </cell>
          <cell r="G31" t="str">
            <v>強制放熱タイプ</v>
          </cell>
          <cell r="H31">
            <v>7</v>
          </cell>
          <cell r="I31">
            <v>3400</v>
          </cell>
        </row>
        <row r="32">
          <cell r="B32" t="str">
            <v>ETS-208SJM</v>
          </cell>
          <cell r="C32">
            <v>195000</v>
          </cell>
          <cell r="D32">
            <v>1</v>
          </cell>
          <cell r="E32" t="str">
            <v>595W×640H×240D</v>
          </cell>
          <cell r="F32">
            <v>110</v>
          </cell>
          <cell r="G32" t="str">
            <v>強制放熱タイプ</v>
          </cell>
          <cell r="H32">
            <v>2.1</v>
          </cell>
          <cell r="I32">
            <v>1000</v>
          </cell>
          <cell r="J32">
            <v>2.1</v>
          </cell>
        </row>
        <row r="33">
          <cell r="B33" t="str">
            <v>ETS-308SJM</v>
          </cell>
          <cell r="C33">
            <v>226000</v>
          </cell>
          <cell r="D33">
            <v>1</v>
          </cell>
          <cell r="E33" t="str">
            <v>780W×640H×240D</v>
          </cell>
          <cell r="F33">
            <v>161</v>
          </cell>
          <cell r="G33" t="str">
            <v>強制放熱タイプ</v>
          </cell>
          <cell r="H33">
            <v>3</v>
          </cell>
          <cell r="I33">
            <v>1500</v>
          </cell>
          <cell r="J33">
            <v>3</v>
          </cell>
        </row>
        <row r="34">
          <cell r="B34" t="str">
            <v>ETS-408SJM</v>
          </cell>
          <cell r="C34">
            <v>259000</v>
          </cell>
          <cell r="D34">
            <v>1</v>
          </cell>
          <cell r="E34" t="str">
            <v>960W×640H×240D</v>
          </cell>
          <cell r="F34">
            <v>210</v>
          </cell>
          <cell r="G34" t="str">
            <v>強制放熱タイプ</v>
          </cell>
          <cell r="H34">
            <v>4</v>
          </cell>
          <cell r="I34">
            <v>2000</v>
          </cell>
          <cell r="J34">
            <v>4</v>
          </cell>
        </row>
        <row r="35">
          <cell r="B35" t="str">
            <v>ETS-508SJM</v>
          </cell>
          <cell r="C35">
            <v>284000</v>
          </cell>
          <cell r="D35">
            <v>1</v>
          </cell>
          <cell r="E35" t="str">
            <v>1145W×640H×240D</v>
          </cell>
          <cell r="F35">
            <v>259</v>
          </cell>
          <cell r="G35" t="str">
            <v>強制放熱タイプ</v>
          </cell>
          <cell r="H35">
            <v>5</v>
          </cell>
          <cell r="I35">
            <v>2450</v>
          </cell>
          <cell r="J35">
            <v>5</v>
          </cell>
        </row>
        <row r="36">
          <cell r="B36" t="str">
            <v>ETS-608SJM</v>
          </cell>
          <cell r="C36">
            <v>326000</v>
          </cell>
          <cell r="D36">
            <v>1</v>
          </cell>
          <cell r="E36" t="str">
            <v>1325W×640H×240D</v>
          </cell>
          <cell r="F36">
            <v>308</v>
          </cell>
          <cell r="G36" t="str">
            <v>強制放熱タイプ</v>
          </cell>
          <cell r="H36">
            <v>6</v>
          </cell>
          <cell r="I36">
            <v>3000</v>
          </cell>
          <cell r="J36">
            <v>6</v>
          </cell>
        </row>
        <row r="37">
          <cell r="B37" t="str">
            <v>ETS-708SJM</v>
          </cell>
          <cell r="C37">
            <v>360000</v>
          </cell>
          <cell r="D37">
            <v>1</v>
          </cell>
          <cell r="E37" t="str">
            <v>1510W×640H×240D</v>
          </cell>
          <cell r="F37">
            <v>357</v>
          </cell>
          <cell r="G37" t="str">
            <v>強制放熱タイプ</v>
          </cell>
          <cell r="H37">
            <v>7</v>
          </cell>
          <cell r="I37">
            <v>3400</v>
          </cell>
          <cell r="J37">
            <v>7</v>
          </cell>
        </row>
      </sheetData>
      <sheetData sheetId="38" refreshError="1"/>
      <sheetData sheetId="39" refreshError="1"/>
      <sheetData sheetId="40"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2)"/>
      <sheetName val="経費入力計算表H13～"/>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補助経費按分"/>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解体 "/>
      <sheetName val="解体新興"/>
      <sheetName val="日本海"/>
      <sheetName val="日本海見積もり"/>
      <sheetName val="新興見積もり"/>
      <sheetName val="新興"/>
    </sheetNames>
    <sheetDataSet>
      <sheetData sheetId="0"/>
      <sheetData sheetId="1"/>
      <sheetData sheetId="2"/>
      <sheetData sheetId="3"/>
      <sheetData sheetId="4"/>
      <sheetData sheetId="5"/>
      <sheetData sheetId="6"/>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Ⅰ細目"/>
      <sheetName val="Ⅰ別紙"/>
      <sheetName val="Ⅱ細目"/>
      <sheetName val="Ⅱ別紙"/>
      <sheetName val="Ⅲ細目"/>
      <sheetName val="Ⅲ別紙"/>
      <sheetName val="Ⅳ細目"/>
      <sheetName val="Ⅴ別紙"/>
      <sheetName val="Ⅴ細目"/>
      <sheetName val="代価"/>
      <sheetName val="共通仮設費"/>
      <sheetName val="共通仮設費(代価)"/>
      <sheetName val="集計"/>
      <sheetName val="1.ALC"/>
      <sheetName val="2.防水"/>
      <sheetName val="3.EXP.J"/>
      <sheetName val="4.家具"/>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総括"/>
      <sheetName val="予備"/>
    </sheetNames>
    <sheetDataSet>
      <sheetData sheetId="0"/>
      <sheetData sheetId="1"/>
      <sheetData sheetId="2">
        <row r="66">
          <cell r="A66" t="str">
            <v>１．教室・廊下改修工事</v>
          </cell>
        </row>
      </sheetData>
      <sheetData sheetId="3"/>
      <sheetData sheetId="4">
        <row r="10">
          <cell r="A10" t="str">
            <v>遣方</v>
          </cell>
        </row>
      </sheetData>
      <sheetData sheetId="5"/>
      <sheetData sheetId="6"/>
      <sheetData sheetId="7"/>
      <sheetData sheetId="8">
        <row r="184">
          <cell r="A184">
            <v>52</v>
          </cell>
        </row>
      </sheetData>
      <sheetData sheetId="9"/>
      <sheetData sheetId="10"/>
      <sheetData sheetId="11"/>
      <sheetData sheetId="12">
        <row r="484">
          <cell r="A484">
            <v>17</v>
          </cell>
        </row>
      </sheetData>
      <sheetData sheetId="13"/>
      <sheetData sheetId="14"/>
      <sheetData sheetId="15">
        <row r="1">
          <cell r="E1" t="str">
            <v>丈山小学校校舎改修第2期主体工事</v>
          </cell>
        </row>
      </sheetData>
      <sheetData sheetId="16"/>
      <sheetData sheetId="17">
        <row r="45">
          <cell r="AM45">
            <v>5800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6">
          <cell r="H16">
            <v>11</v>
          </cell>
        </row>
      </sheetData>
      <sheetData sheetId="67"/>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 val="素材単価根拠表"/>
      <sheetName val="盤歩掛"/>
      <sheetName val="表紙"/>
      <sheetName val="ﾅｶﾉ工房"/>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 "/>
      <sheetName val="ﾎﾟﾘｽﾁﾚﾝ (ｽﾃﾝﾚｽ)"/>
      <sheetName val="見積比"/>
      <sheetName val="拾い"/>
      <sheetName val="概算"/>
      <sheetName val="概算 (2)"/>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
      <sheetName val="表紙"/>
      <sheetName val="建築"/>
      <sheetName val="間接工事費"/>
      <sheetName val="代価"/>
      <sheetName val="設備"/>
      <sheetName val="電気"/>
      <sheetName val="外壁"/>
      <sheetName val="工事経費"/>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
      <sheetName val="複合ｼｰﾄ"/>
    </sheetNames>
    <sheetDataSet>
      <sheetData sheetId="0"/>
      <sheetData sheetId="1"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sheetData sheetId="1"/>
      <sheetData sheetId="2"/>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D2">
            <v>21600</v>
          </cell>
          <cell r="E2">
            <v>21600</v>
          </cell>
          <cell r="F2">
            <v>1</v>
          </cell>
          <cell r="G2" t="str">
            <v>人</v>
          </cell>
          <cell r="H2" t="str">
            <v>R0100</v>
          </cell>
        </row>
        <row r="3">
          <cell r="B3">
            <v>102</v>
          </cell>
          <cell r="C3" t="str">
            <v>普通作業員</v>
          </cell>
          <cell r="D3">
            <v>17400</v>
          </cell>
          <cell r="E3">
            <v>17400</v>
          </cell>
          <cell r="F3">
            <v>1</v>
          </cell>
          <cell r="G3" t="str">
            <v>人</v>
          </cell>
          <cell r="H3" t="str">
            <v>R0200</v>
          </cell>
        </row>
        <row r="4">
          <cell r="B4">
            <v>103</v>
          </cell>
          <cell r="C4" t="str">
            <v>世話役</v>
          </cell>
          <cell r="D4">
            <v>25700</v>
          </cell>
          <cell r="E4">
            <v>25700</v>
          </cell>
          <cell r="F4">
            <v>1</v>
          </cell>
          <cell r="G4" t="str">
            <v>人</v>
          </cell>
          <cell r="H4" t="str">
            <v>R4000</v>
          </cell>
        </row>
        <row r="5">
          <cell r="B5">
            <v>104</v>
          </cell>
          <cell r="C5" t="str">
            <v>電工</v>
          </cell>
          <cell r="D5">
            <v>18300</v>
          </cell>
          <cell r="E5">
            <v>18300</v>
          </cell>
          <cell r="F5">
            <v>1</v>
          </cell>
          <cell r="G5" t="str">
            <v>人</v>
          </cell>
          <cell r="H5" t="str">
            <v>R0800</v>
          </cell>
        </row>
        <row r="6">
          <cell r="B6">
            <v>105</v>
          </cell>
          <cell r="C6" t="str">
            <v>配管工</v>
          </cell>
          <cell r="D6">
            <v>16700</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D13">
            <v>2550</v>
          </cell>
          <cell r="E13">
            <v>2550</v>
          </cell>
          <cell r="F13">
            <v>1</v>
          </cell>
          <cell r="G13" t="str">
            <v>箇所</v>
          </cell>
          <cell r="H13" t="str">
            <v>B0-132512</v>
          </cell>
        </row>
        <row r="14">
          <cell r="B14">
            <v>203</v>
          </cell>
          <cell r="C14" t="str">
            <v>隅遣り方</v>
          </cell>
          <cell r="D14">
            <v>3830</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D25">
            <v>434</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D38">
            <v>6050</v>
          </cell>
          <cell r="E38">
            <v>6050</v>
          </cell>
          <cell r="F38">
            <v>1</v>
          </cell>
          <cell r="G38" t="str">
            <v>m3</v>
          </cell>
          <cell r="H38" t="str">
            <v>B0-141211</v>
          </cell>
        </row>
        <row r="39">
          <cell r="B39">
            <v>215</v>
          </cell>
          <cell r="C39" t="str">
            <v>砂利地業</v>
          </cell>
          <cell r="D39">
            <v>5900</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D59">
            <v>2070</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D62">
            <v>2330</v>
          </cell>
          <cell r="E62">
            <v>2330</v>
          </cell>
          <cell r="F62">
            <v>1</v>
          </cell>
          <cell r="G62" t="str">
            <v>m2</v>
          </cell>
          <cell r="H62" t="str">
            <v>B0-236611</v>
          </cell>
        </row>
        <row r="63">
          <cell r="B63">
            <v>323</v>
          </cell>
          <cell r="C63" t="str">
            <v>ﾓｻﾞｲｸ下地ﾓﾙﾀﾙ</v>
          </cell>
          <cell r="D63">
            <v>1830</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D218">
            <v>3360000</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D249">
            <v>460</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頭"/>
      <sheetName val="諸経費"/>
      <sheetName val="表紙"/>
      <sheetName val="1.仮設"/>
      <sheetName val="2.外壁"/>
      <sheetName val="3.屋根"/>
      <sheetName val="4.躯体"/>
      <sheetName val="5.鉄骨"/>
      <sheetName val="6.職員室"/>
      <sheetName val="7.来賓玄"/>
      <sheetName val="8.物置"/>
      <sheetName val="9.校長"/>
      <sheetName val="10.生徒"/>
      <sheetName val="11.建具"/>
      <sheetName val="12.他工"/>
      <sheetName val="13.外･階段"/>
      <sheetName val="14.解体"/>
      <sheetName val="15.樹木"/>
      <sheetName val="16.他移設"/>
      <sheetName val="1.外壁改修"/>
      <sheetName val="2.屋根防水"/>
      <sheetName val="3.耐補"/>
      <sheetName val="4.生徒口"/>
      <sheetName val="職玄"/>
      <sheetName val="保健"/>
      <sheetName val="理科"/>
      <sheetName val="理準"/>
      <sheetName val="暗室"/>
      <sheetName val="1普通"/>
      <sheetName val="階段A"/>
      <sheetName val="ﾛｯｶｰ"/>
      <sheetName val="宿直"/>
      <sheetName val="1便"/>
      <sheetName val="1教材"/>
      <sheetName val="階段B"/>
      <sheetName val="雑庫"/>
      <sheetName val="1廊下"/>
      <sheetName val="1ﾌﾟﾚｲ"/>
      <sheetName val="職員"/>
      <sheetName val="校長"/>
      <sheetName val="放送"/>
      <sheetName val="調整"/>
      <sheetName val="前室"/>
      <sheetName val="図工"/>
      <sheetName val="2普通"/>
      <sheetName val="2教材"/>
      <sheetName val="湯沸"/>
      <sheetName val="書庫"/>
      <sheetName val="2便"/>
      <sheetName val="2相談"/>
      <sheetName val="2廊下"/>
      <sheetName val="2ﾌﾟﾚｲ"/>
      <sheetName val="音準"/>
      <sheetName val="音楽"/>
      <sheetName val="特活"/>
      <sheetName val="家庭"/>
      <sheetName val="家準"/>
      <sheetName val="3普通"/>
      <sheetName val="気象"/>
      <sheetName val="女更衣"/>
      <sheetName val="器具棚"/>
      <sheetName val="3相談"/>
      <sheetName val="3便"/>
      <sheetName val="3教材"/>
      <sheetName val="3廊下"/>
      <sheetName val="3ﾌﾟﾚｲ"/>
      <sheetName val="3雑"/>
      <sheetName val="渡廊下"/>
      <sheetName val="建具"/>
      <sheetName val="ｶｰﾃﾌﾞﾗ"/>
      <sheetName val="家具･雑"/>
      <sheetName val="他"/>
      <sheetName val="仮仕切"/>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設計書(建築)"/>
      <sheetName val="Sheet4"/>
      <sheetName val="内訳表（配管撤去）"/>
      <sheetName val="複合単価表(配管撤去）"/>
      <sheetName val="設計書(設備)"/>
      <sheetName val="単価根拠表(設備)"/>
      <sheetName val="単価根拠表(電気)"/>
      <sheetName val="筋違増減表"/>
      <sheetName val="談話枠多動の為の捨材の増量計算"/>
      <sheetName val="単価根拠表_設備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
      <sheetName val="PALS"/>
      <sheetName val="SFL"/>
      <sheetName val="SALS"/>
      <sheetName val="ALB"/>
      <sheetName val="PAPI"/>
      <sheetName val="CGL"/>
      <sheetName val="REDL"/>
      <sheetName val="RCLL"/>
      <sheetName val="RTZL"/>
      <sheetName val="TEDL"/>
      <sheetName val="DUCT"/>
      <sheetName val="WDIL"/>
      <sheetName val="TCLL"/>
      <sheetName val="TXGS"/>
      <sheetName val="ASIS"/>
      <sheetName val="FLOA"/>
      <sheetName val="STBL"/>
      <sheetName val="RGL"/>
      <sheetName val="電源"/>
      <sheetName val="予備発"/>
      <sheetName val="総括"/>
      <sheetName val="代価価格"/>
      <sheetName val="単価表"/>
      <sheetName val="監視"/>
      <sheetName val="DUCT-11"/>
      <sheetName val="DUCT-12"/>
      <sheetName val="DUCT-13"/>
      <sheetName val="DUCT内訳FEP"/>
      <sheetName val="DUCT内訳孔太"/>
      <sheetName val="DUCT内訳角形"/>
      <sheetName val="DUCT内訳陶管"/>
      <sheetName val="配管VP"/>
      <sheetName val="配管FEP"/>
      <sheetName val="配管FEP+孔太"/>
      <sheetName val="配管陶管"/>
      <sheetName val="配管角FEP"/>
      <sheetName val="配管GP"/>
      <sheetName val="配管MCCP"/>
      <sheetName val="配管MCCP改"/>
      <sheetName val="総括合"/>
      <sheetName val="灯器"/>
      <sheetName val="複灯器"/>
      <sheetName val="概算容量"/>
      <sheetName val="軽量数"/>
      <sheetName val="灯器ALS"/>
      <sheetName val="複配線"/>
      <sheetName val="ABN基礎"/>
      <sheetName val="船損料"/>
      <sheetName val="灯器REDL"/>
      <sheetName val="灯器RCLL"/>
      <sheetName val="灯器RTZL"/>
      <sheetName val="灯器TCLLCON"/>
      <sheetName val="灯器TCLLAS"/>
      <sheetName val="灯器STBL"/>
      <sheetName val="基台CON"/>
      <sheetName val="基台AS"/>
      <sheetName val="BORING"/>
      <sheetName val="１次管"/>
      <sheetName val="２次管"/>
      <sheetName val="複基台"/>
      <sheetName val="複配管"/>
      <sheetName val="締固人"/>
      <sheetName val="掘削機"/>
      <sheetName val="掘削人"/>
      <sheetName val="ﾊﾞｯｸﾎｰ"/>
      <sheetName val="ﾀﾝﾊﾟ"/>
      <sheetName val="埋戻機"/>
      <sheetName val="軽量型"/>
      <sheetName val="ｺﾝ16-12-25"/>
      <sheetName val="クッカー"/>
      <sheetName val="ｺﾝ18-12-40"/>
      <sheetName val="CUTAS1刃10cm"/>
      <sheetName val="CUTAS2刃10cm"/>
      <sheetName val="ﾄﾗｯｸ2"/>
      <sheetName val="ｺﾝ24-12-40"/>
      <sheetName val="清掃"/>
      <sheetName val="残土場"/>
      <sheetName val="残土捨"/>
      <sheetName val="ﾀﾞﾝﾌﾟ"/>
      <sheetName val="C40"/>
      <sheetName val="型枠50"/>
      <sheetName val="鉄筋13"/>
      <sheetName val="鉄筋19"/>
      <sheetName val="埋戻人"/>
      <sheetName val="埋戻砂"/>
      <sheetName val="芝採"/>
      <sheetName val="芝張"/>
      <sheetName val="φ70-75AS"/>
      <sheetName val="φ235-75AS"/>
      <sheetName val="φ320-75AS"/>
      <sheetName val="φ420-75AS"/>
      <sheetName val="φ70-100AS"/>
      <sheetName val="φ235-100AS"/>
      <sheetName val="φ320-100AS"/>
      <sheetName val="φ420-100AS"/>
      <sheetName val="φ70-110AS"/>
      <sheetName val="φ320-110AS"/>
      <sheetName val="φ420-110AS"/>
      <sheetName val="φ70-110CO"/>
      <sheetName val="φ320-110CO"/>
      <sheetName val="φ420-110CO"/>
      <sheetName val="φ70-130AS"/>
      <sheetName val="φ320-130AS"/>
      <sheetName val="φ420-130AS"/>
      <sheetName val="φ70-180CO"/>
      <sheetName val="φ235-180CO"/>
      <sheetName val="φ320-180CO"/>
      <sheetName val="φ420-180CO"/>
      <sheetName val="φ420-170AS"/>
      <sheetName val="φ320-170AS"/>
      <sheetName val="φ235-170AS"/>
      <sheetName val="φ70-270AS"/>
      <sheetName val="φ235-270AS"/>
      <sheetName val="φ320-270AS"/>
      <sheetName val="φ420-270AS"/>
      <sheetName val="Sheet"/>
      <sheetName val="BASE"/>
      <sheetName val="内訳書"/>
      <sheetName val="複合単価表"/>
      <sheetName val="代価表"/>
      <sheetName val="経済比較"/>
      <sheetName val="ALB比"/>
      <sheetName val="CGL比"/>
      <sheetName val="WDIL比"/>
      <sheetName val="ABN比"/>
      <sheetName val="FLO電比"/>
      <sheetName val="FLO監比"/>
      <sheetName val="複配線2"/>
      <sheetName val="複配管2"/>
      <sheetName val="TXGS比"/>
      <sheetName val="REDL比較"/>
      <sheetName val="灯基RE"/>
      <sheetName val="RCLL比較"/>
      <sheetName val="灯基RC"/>
      <sheetName val="RTZL比較"/>
      <sheetName val="灯基RZ"/>
      <sheetName val="TCLL比較"/>
      <sheetName val="灯基TC"/>
      <sheetName val="単価"/>
      <sheetName val="複灯"/>
      <sheetName val="複基"/>
      <sheetName val="ASφ70"/>
      <sheetName val="ASφ235"/>
      <sheetName val="ASφ320"/>
      <sheetName val="ASφ4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C660-18EB-469E-B850-15D8FAF553C0}">
  <dimension ref="A1:BL41"/>
  <sheetViews>
    <sheetView showGridLines="0" tabSelected="1" view="pageBreakPreview" zoomScaleNormal="75" zoomScaleSheetLayoutView="100" workbookViewId="0"/>
  </sheetViews>
  <sheetFormatPr defaultColWidth="10.33203125" defaultRowHeight="13.2"/>
  <cols>
    <col min="1" max="6" width="2.5546875" style="11" customWidth="1"/>
    <col min="7" max="7" width="0.5546875" style="11" customWidth="1"/>
    <col min="8" max="9" width="2.5546875" style="11" customWidth="1"/>
    <col min="10" max="10" width="0.33203125" style="11" customWidth="1"/>
    <col min="11" max="11" width="0.6640625" style="11" customWidth="1"/>
    <col min="12" max="12" width="2.5546875" style="11" customWidth="1"/>
    <col min="13" max="13" width="0.109375" style="11" customWidth="1"/>
    <col min="14" max="63" width="2.5546875" style="11" customWidth="1"/>
    <col min="64" max="256" width="10.33203125" style="11"/>
    <col min="257" max="262" width="2.5546875" style="11" customWidth="1"/>
    <col min="263" max="263" width="0.5546875" style="11" customWidth="1"/>
    <col min="264" max="265" width="2.5546875" style="11" customWidth="1"/>
    <col min="266" max="266" width="0.33203125" style="11" customWidth="1"/>
    <col min="267" max="267" width="0.6640625" style="11" customWidth="1"/>
    <col min="268" max="268" width="2.5546875" style="11" customWidth="1"/>
    <col min="269" max="269" width="0.109375" style="11" customWidth="1"/>
    <col min="270" max="319" width="2.5546875" style="11" customWidth="1"/>
    <col min="320" max="512" width="10.33203125" style="11"/>
    <col min="513" max="518" width="2.5546875" style="11" customWidth="1"/>
    <col min="519" max="519" width="0.5546875" style="11" customWidth="1"/>
    <col min="520" max="521" width="2.5546875" style="11" customWidth="1"/>
    <col min="522" max="522" width="0.33203125" style="11" customWidth="1"/>
    <col min="523" max="523" width="0.6640625" style="11" customWidth="1"/>
    <col min="524" max="524" width="2.5546875" style="11" customWidth="1"/>
    <col min="525" max="525" width="0.109375" style="11" customWidth="1"/>
    <col min="526" max="575" width="2.5546875" style="11" customWidth="1"/>
    <col min="576" max="768" width="10.33203125" style="11"/>
    <col min="769" max="774" width="2.5546875" style="11" customWidth="1"/>
    <col min="775" max="775" width="0.5546875" style="11" customWidth="1"/>
    <col min="776" max="777" width="2.5546875" style="11" customWidth="1"/>
    <col min="778" max="778" width="0.33203125" style="11" customWidth="1"/>
    <col min="779" max="779" width="0.6640625" style="11" customWidth="1"/>
    <col min="780" max="780" width="2.5546875" style="11" customWidth="1"/>
    <col min="781" max="781" width="0.109375" style="11" customWidth="1"/>
    <col min="782" max="831" width="2.5546875" style="11" customWidth="1"/>
    <col min="832" max="1024" width="10.33203125" style="11"/>
    <col min="1025" max="1030" width="2.5546875" style="11" customWidth="1"/>
    <col min="1031" max="1031" width="0.5546875" style="11" customWidth="1"/>
    <col min="1032" max="1033" width="2.5546875" style="11" customWidth="1"/>
    <col min="1034" max="1034" width="0.33203125" style="11" customWidth="1"/>
    <col min="1035" max="1035" width="0.6640625" style="11" customWidth="1"/>
    <col min="1036" max="1036" width="2.5546875" style="11" customWidth="1"/>
    <col min="1037" max="1037" width="0.109375" style="11" customWidth="1"/>
    <col min="1038" max="1087" width="2.5546875" style="11" customWidth="1"/>
    <col min="1088" max="1280" width="10.33203125" style="11"/>
    <col min="1281" max="1286" width="2.5546875" style="11" customWidth="1"/>
    <col min="1287" max="1287" width="0.5546875" style="11" customWidth="1"/>
    <col min="1288" max="1289" width="2.5546875" style="11" customWidth="1"/>
    <col min="1290" max="1290" width="0.33203125" style="11" customWidth="1"/>
    <col min="1291" max="1291" width="0.6640625" style="11" customWidth="1"/>
    <col min="1292" max="1292" width="2.5546875" style="11" customWidth="1"/>
    <col min="1293" max="1293" width="0.109375" style="11" customWidth="1"/>
    <col min="1294" max="1343" width="2.5546875" style="11" customWidth="1"/>
    <col min="1344" max="1536" width="10.33203125" style="11"/>
    <col min="1537" max="1542" width="2.5546875" style="11" customWidth="1"/>
    <col min="1543" max="1543" width="0.5546875" style="11" customWidth="1"/>
    <col min="1544" max="1545" width="2.5546875" style="11" customWidth="1"/>
    <col min="1546" max="1546" width="0.33203125" style="11" customWidth="1"/>
    <col min="1547" max="1547" width="0.6640625" style="11" customWidth="1"/>
    <col min="1548" max="1548" width="2.5546875" style="11" customWidth="1"/>
    <col min="1549" max="1549" width="0.109375" style="11" customWidth="1"/>
    <col min="1550" max="1599" width="2.5546875" style="11" customWidth="1"/>
    <col min="1600" max="1792" width="10.33203125" style="11"/>
    <col min="1793" max="1798" width="2.5546875" style="11" customWidth="1"/>
    <col min="1799" max="1799" width="0.5546875" style="11" customWidth="1"/>
    <col min="1800" max="1801" width="2.5546875" style="11" customWidth="1"/>
    <col min="1802" max="1802" width="0.33203125" style="11" customWidth="1"/>
    <col min="1803" max="1803" width="0.6640625" style="11" customWidth="1"/>
    <col min="1804" max="1804" width="2.5546875" style="11" customWidth="1"/>
    <col min="1805" max="1805" width="0.109375" style="11" customWidth="1"/>
    <col min="1806" max="1855" width="2.5546875" style="11" customWidth="1"/>
    <col min="1856" max="2048" width="10.33203125" style="11"/>
    <col min="2049" max="2054" width="2.5546875" style="11" customWidth="1"/>
    <col min="2055" max="2055" width="0.5546875" style="11" customWidth="1"/>
    <col min="2056" max="2057" width="2.5546875" style="11" customWidth="1"/>
    <col min="2058" max="2058" width="0.33203125" style="11" customWidth="1"/>
    <col min="2059" max="2059" width="0.6640625" style="11" customWidth="1"/>
    <col min="2060" max="2060" width="2.5546875" style="11" customWidth="1"/>
    <col min="2061" max="2061" width="0.109375" style="11" customWidth="1"/>
    <col min="2062" max="2111" width="2.5546875" style="11" customWidth="1"/>
    <col min="2112" max="2304" width="10.33203125" style="11"/>
    <col min="2305" max="2310" width="2.5546875" style="11" customWidth="1"/>
    <col min="2311" max="2311" width="0.5546875" style="11" customWidth="1"/>
    <col min="2312" max="2313" width="2.5546875" style="11" customWidth="1"/>
    <col min="2314" max="2314" width="0.33203125" style="11" customWidth="1"/>
    <col min="2315" max="2315" width="0.6640625" style="11" customWidth="1"/>
    <col min="2316" max="2316" width="2.5546875" style="11" customWidth="1"/>
    <col min="2317" max="2317" width="0.109375" style="11" customWidth="1"/>
    <col min="2318" max="2367" width="2.5546875" style="11" customWidth="1"/>
    <col min="2368" max="2560" width="10.33203125" style="11"/>
    <col min="2561" max="2566" width="2.5546875" style="11" customWidth="1"/>
    <col min="2567" max="2567" width="0.5546875" style="11" customWidth="1"/>
    <col min="2568" max="2569" width="2.5546875" style="11" customWidth="1"/>
    <col min="2570" max="2570" width="0.33203125" style="11" customWidth="1"/>
    <col min="2571" max="2571" width="0.6640625" style="11" customWidth="1"/>
    <col min="2572" max="2572" width="2.5546875" style="11" customWidth="1"/>
    <col min="2573" max="2573" width="0.109375" style="11" customWidth="1"/>
    <col min="2574" max="2623" width="2.5546875" style="11" customWidth="1"/>
    <col min="2624" max="2816" width="10.33203125" style="11"/>
    <col min="2817" max="2822" width="2.5546875" style="11" customWidth="1"/>
    <col min="2823" max="2823" width="0.5546875" style="11" customWidth="1"/>
    <col min="2824" max="2825" width="2.5546875" style="11" customWidth="1"/>
    <col min="2826" max="2826" width="0.33203125" style="11" customWidth="1"/>
    <col min="2827" max="2827" width="0.6640625" style="11" customWidth="1"/>
    <col min="2828" max="2828" width="2.5546875" style="11" customWidth="1"/>
    <col min="2829" max="2829" width="0.109375" style="11" customWidth="1"/>
    <col min="2830" max="2879" width="2.5546875" style="11" customWidth="1"/>
    <col min="2880" max="3072" width="10.33203125" style="11"/>
    <col min="3073" max="3078" width="2.5546875" style="11" customWidth="1"/>
    <col min="3079" max="3079" width="0.5546875" style="11" customWidth="1"/>
    <col min="3080" max="3081" width="2.5546875" style="11" customWidth="1"/>
    <col min="3082" max="3082" width="0.33203125" style="11" customWidth="1"/>
    <col min="3083" max="3083" width="0.6640625" style="11" customWidth="1"/>
    <col min="3084" max="3084" width="2.5546875" style="11" customWidth="1"/>
    <col min="3085" max="3085" width="0.109375" style="11" customWidth="1"/>
    <col min="3086" max="3135" width="2.5546875" style="11" customWidth="1"/>
    <col min="3136" max="3328" width="10.33203125" style="11"/>
    <col min="3329" max="3334" width="2.5546875" style="11" customWidth="1"/>
    <col min="3335" max="3335" width="0.5546875" style="11" customWidth="1"/>
    <col min="3336" max="3337" width="2.5546875" style="11" customWidth="1"/>
    <col min="3338" max="3338" width="0.33203125" style="11" customWidth="1"/>
    <col min="3339" max="3339" width="0.6640625" style="11" customWidth="1"/>
    <col min="3340" max="3340" width="2.5546875" style="11" customWidth="1"/>
    <col min="3341" max="3341" width="0.109375" style="11" customWidth="1"/>
    <col min="3342" max="3391" width="2.5546875" style="11" customWidth="1"/>
    <col min="3392" max="3584" width="10.33203125" style="11"/>
    <col min="3585" max="3590" width="2.5546875" style="11" customWidth="1"/>
    <col min="3591" max="3591" width="0.5546875" style="11" customWidth="1"/>
    <col min="3592" max="3593" width="2.5546875" style="11" customWidth="1"/>
    <col min="3594" max="3594" width="0.33203125" style="11" customWidth="1"/>
    <col min="3595" max="3595" width="0.6640625" style="11" customWidth="1"/>
    <col min="3596" max="3596" width="2.5546875" style="11" customWidth="1"/>
    <col min="3597" max="3597" width="0.109375" style="11" customWidth="1"/>
    <col min="3598" max="3647" width="2.5546875" style="11" customWidth="1"/>
    <col min="3648" max="3840" width="10.33203125" style="11"/>
    <col min="3841" max="3846" width="2.5546875" style="11" customWidth="1"/>
    <col min="3847" max="3847" width="0.5546875" style="11" customWidth="1"/>
    <col min="3848" max="3849" width="2.5546875" style="11" customWidth="1"/>
    <col min="3850" max="3850" width="0.33203125" style="11" customWidth="1"/>
    <col min="3851" max="3851" width="0.6640625" style="11" customWidth="1"/>
    <col min="3852" max="3852" width="2.5546875" style="11" customWidth="1"/>
    <col min="3853" max="3853" width="0.109375" style="11" customWidth="1"/>
    <col min="3854" max="3903" width="2.5546875" style="11" customWidth="1"/>
    <col min="3904" max="4096" width="10.33203125" style="11"/>
    <col min="4097" max="4102" width="2.5546875" style="11" customWidth="1"/>
    <col min="4103" max="4103" width="0.5546875" style="11" customWidth="1"/>
    <col min="4104" max="4105" width="2.5546875" style="11" customWidth="1"/>
    <col min="4106" max="4106" width="0.33203125" style="11" customWidth="1"/>
    <col min="4107" max="4107" width="0.6640625" style="11" customWidth="1"/>
    <col min="4108" max="4108" width="2.5546875" style="11" customWidth="1"/>
    <col min="4109" max="4109" width="0.109375" style="11" customWidth="1"/>
    <col min="4110" max="4159" width="2.5546875" style="11" customWidth="1"/>
    <col min="4160" max="4352" width="10.33203125" style="11"/>
    <col min="4353" max="4358" width="2.5546875" style="11" customWidth="1"/>
    <col min="4359" max="4359" width="0.5546875" style="11" customWidth="1"/>
    <col min="4360" max="4361" width="2.5546875" style="11" customWidth="1"/>
    <col min="4362" max="4362" width="0.33203125" style="11" customWidth="1"/>
    <col min="4363" max="4363" width="0.6640625" style="11" customWidth="1"/>
    <col min="4364" max="4364" width="2.5546875" style="11" customWidth="1"/>
    <col min="4365" max="4365" width="0.109375" style="11" customWidth="1"/>
    <col min="4366" max="4415" width="2.5546875" style="11" customWidth="1"/>
    <col min="4416" max="4608" width="10.33203125" style="11"/>
    <col min="4609" max="4614" width="2.5546875" style="11" customWidth="1"/>
    <col min="4615" max="4615" width="0.5546875" style="11" customWidth="1"/>
    <col min="4616" max="4617" width="2.5546875" style="11" customWidth="1"/>
    <col min="4618" max="4618" width="0.33203125" style="11" customWidth="1"/>
    <col min="4619" max="4619" width="0.6640625" style="11" customWidth="1"/>
    <col min="4620" max="4620" width="2.5546875" style="11" customWidth="1"/>
    <col min="4621" max="4621" width="0.109375" style="11" customWidth="1"/>
    <col min="4622" max="4671" width="2.5546875" style="11" customWidth="1"/>
    <col min="4672" max="4864" width="10.33203125" style="11"/>
    <col min="4865" max="4870" width="2.5546875" style="11" customWidth="1"/>
    <col min="4871" max="4871" width="0.5546875" style="11" customWidth="1"/>
    <col min="4872" max="4873" width="2.5546875" style="11" customWidth="1"/>
    <col min="4874" max="4874" width="0.33203125" style="11" customWidth="1"/>
    <col min="4875" max="4875" width="0.6640625" style="11" customWidth="1"/>
    <col min="4876" max="4876" width="2.5546875" style="11" customWidth="1"/>
    <col min="4877" max="4877" width="0.109375" style="11" customWidth="1"/>
    <col min="4878" max="4927" width="2.5546875" style="11" customWidth="1"/>
    <col min="4928" max="5120" width="10.33203125" style="11"/>
    <col min="5121" max="5126" width="2.5546875" style="11" customWidth="1"/>
    <col min="5127" max="5127" width="0.5546875" style="11" customWidth="1"/>
    <col min="5128" max="5129" width="2.5546875" style="11" customWidth="1"/>
    <col min="5130" max="5130" width="0.33203125" style="11" customWidth="1"/>
    <col min="5131" max="5131" width="0.6640625" style="11" customWidth="1"/>
    <col min="5132" max="5132" width="2.5546875" style="11" customWidth="1"/>
    <col min="5133" max="5133" width="0.109375" style="11" customWidth="1"/>
    <col min="5134" max="5183" width="2.5546875" style="11" customWidth="1"/>
    <col min="5184" max="5376" width="10.33203125" style="11"/>
    <col min="5377" max="5382" width="2.5546875" style="11" customWidth="1"/>
    <col min="5383" max="5383" width="0.5546875" style="11" customWidth="1"/>
    <col min="5384" max="5385" width="2.5546875" style="11" customWidth="1"/>
    <col min="5386" max="5386" width="0.33203125" style="11" customWidth="1"/>
    <col min="5387" max="5387" width="0.6640625" style="11" customWidth="1"/>
    <col min="5388" max="5388" width="2.5546875" style="11" customWidth="1"/>
    <col min="5389" max="5389" width="0.109375" style="11" customWidth="1"/>
    <col min="5390" max="5439" width="2.5546875" style="11" customWidth="1"/>
    <col min="5440" max="5632" width="10.33203125" style="11"/>
    <col min="5633" max="5638" width="2.5546875" style="11" customWidth="1"/>
    <col min="5639" max="5639" width="0.5546875" style="11" customWidth="1"/>
    <col min="5640" max="5641" width="2.5546875" style="11" customWidth="1"/>
    <col min="5642" max="5642" width="0.33203125" style="11" customWidth="1"/>
    <col min="5643" max="5643" width="0.6640625" style="11" customWidth="1"/>
    <col min="5644" max="5644" width="2.5546875" style="11" customWidth="1"/>
    <col min="5645" max="5645" width="0.109375" style="11" customWidth="1"/>
    <col min="5646" max="5695" width="2.5546875" style="11" customWidth="1"/>
    <col min="5696" max="5888" width="10.33203125" style="11"/>
    <col min="5889" max="5894" width="2.5546875" style="11" customWidth="1"/>
    <col min="5895" max="5895" width="0.5546875" style="11" customWidth="1"/>
    <col min="5896" max="5897" width="2.5546875" style="11" customWidth="1"/>
    <col min="5898" max="5898" width="0.33203125" style="11" customWidth="1"/>
    <col min="5899" max="5899" width="0.6640625" style="11" customWidth="1"/>
    <col min="5900" max="5900" width="2.5546875" style="11" customWidth="1"/>
    <col min="5901" max="5901" width="0.109375" style="11" customWidth="1"/>
    <col min="5902" max="5951" width="2.5546875" style="11" customWidth="1"/>
    <col min="5952" max="6144" width="10.33203125" style="11"/>
    <col min="6145" max="6150" width="2.5546875" style="11" customWidth="1"/>
    <col min="6151" max="6151" width="0.5546875" style="11" customWidth="1"/>
    <col min="6152" max="6153" width="2.5546875" style="11" customWidth="1"/>
    <col min="6154" max="6154" width="0.33203125" style="11" customWidth="1"/>
    <col min="6155" max="6155" width="0.6640625" style="11" customWidth="1"/>
    <col min="6156" max="6156" width="2.5546875" style="11" customWidth="1"/>
    <col min="6157" max="6157" width="0.109375" style="11" customWidth="1"/>
    <col min="6158" max="6207" width="2.5546875" style="11" customWidth="1"/>
    <col min="6208" max="6400" width="10.33203125" style="11"/>
    <col min="6401" max="6406" width="2.5546875" style="11" customWidth="1"/>
    <col min="6407" max="6407" width="0.5546875" style="11" customWidth="1"/>
    <col min="6408" max="6409" width="2.5546875" style="11" customWidth="1"/>
    <col min="6410" max="6410" width="0.33203125" style="11" customWidth="1"/>
    <col min="6411" max="6411" width="0.6640625" style="11" customWidth="1"/>
    <col min="6412" max="6412" width="2.5546875" style="11" customWidth="1"/>
    <col min="6413" max="6413" width="0.109375" style="11" customWidth="1"/>
    <col min="6414" max="6463" width="2.5546875" style="11" customWidth="1"/>
    <col min="6464" max="6656" width="10.33203125" style="11"/>
    <col min="6657" max="6662" width="2.5546875" style="11" customWidth="1"/>
    <col min="6663" max="6663" width="0.5546875" style="11" customWidth="1"/>
    <col min="6664" max="6665" width="2.5546875" style="11" customWidth="1"/>
    <col min="6666" max="6666" width="0.33203125" style="11" customWidth="1"/>
    <col min="6667" max="6667" width="0.6640625" style="11" customWidth="1"/>
    <col min="6668" max="6668" width="2.5546875" style="11" customWidth="1"/>
    <col min="6669" max="6669" width="0.109375" style="11" customWidth="1"/>
    <col min="6670" max="6719" width="2.5546875" style="11" customWidth="1"/>
    <col min="6720" max="6912" width="10.33203125" style="11"/>
    <col min="6913" max="6918" width="2.5546875" style="11" customWidth="1"/>
    <col min="6919" max="6919" width="0.5546875" style="11" customWidth="1"/>
    <col min="6920" max="6921" width="2.5546875" style="11" customWidth="1"/>
    <col min="6922" max="6922" width="0.33203125" style="11" customWidth="1"/>
    <col min="6923" max="6923" width="0.6640625" style="11" customWidth="1"/>
    <col min="6924" max="6924" width="2.5546875" style="11" customWidth="1"/>
    <col min="6925" max="6925" width="0.109375" style="11" customWidth="1"/>
    <col min="6926" max="6975" width="2.5546875" style="11" customWidth="1"/>
    <col min="6976" max="7168" width="10.33203125" style="11"/>
    <col min="7169" max="7174" width="2.5546875" style="11" customWidth="1"/>
    <col min="7175" max="7175" width="0.5546875" style="11" customWidth="1"/>
    <col min="7176" max="7177" width="2.5546875" style="11" customWidth="1"/>
    <col min="7178" max="7178" width="0.33203125" style="11" customWidth="1"/>
    <col min="7179" max="7179" width="0.6640625" style="11" customWidth="1"/>
    <col min="7180" max="7180" width="2.5546875" style="11" customWidth="1"/>
    <col min="7181" max="7181" width="0.109375" style="11" customWidth="1"/>
    <col min="7182" max="7231" width="2.5546875" style="11" customWidth="1"/>
    <col min="7232" max="7424" width="10.33203125" style="11"/>
    <col min="7425" max="7430" width="2.5546875" style="11" customWidth="1"/>
    <col min="7431" max="7431" width="0.5546875" style="11" customWidth="1"/>
    <col min="7432" max="7433" width="2.5546875" style="11" customWidth="1"/>
    <col min="7434" max="7434" width="0.33203125" style="11" customWidth="1"/>
    <col min="7435" max="7435" width="0.6640625" style="11" customWidth="1"/>
    <col min="7436" max="7436" width="2.5546875" style="11" customWidth="1"/>
    <col min="7437" max="7437" width="0.109375" style="11" customWidth="1"/>
    <col min="7438" max="7487" width="2.5546875" style="11" customWidth="1"/>
    <col min="7488" max="7680" width="10.33203125" style="11"/>
    <col min="7681" max="7686" width="2.5546875" style="11" customWidth="1"/>
    <col min="7687" max="7687" width="0.5546875" style="11" customWidth="1"/>
    <col min="7688" max="7689" width="2.5546875" style="11" customWidth="1"/>
    <col min="7690" max="7690" width="0.33203125" style="11" customWidth="1"/>
    <col min="7691" max="7691" width="0.6640625" style="11" customWidth="1"/>
    <col min="7692" max="7692" width="2.5546875" style="11" customWidth="1"/>
    <col min="7693" max="7693" width="0.109375" style="11" customWidth="1"/>
    <col min="7694" max="7743" width="2.5546875" style="11" customWidth="1"/>
    <col min="7744" max="7936" width="10.33203125" style="11"/>
    <col min="7937" max="7942" width="2.5546875" style="11" customWidth="1"/>
    <col min="7943" max="7943" width="0.5546875" style="11" customWidth="1"/>
    <col min="7944" max="7945" width="2.5546875" style="11" customWidth="1"/>
    <col min="7946" max="7946" width="0.33203125" style="11" customWidth="1"/>
    <col min="7947" max="7947" width="0.6640625" style="11" customWidth="1"/>
    <col min="7948" max="7948" width="2.5546875" style="11" customWidth="1"/>
    <col min="7949" max="7949" width="0.109375" style="11" customWidth="1"/>
    <col min="7950" max="7999" width="2.5546875" style="11" customWidth="1"/>
    <col min="8000" max="8192" width="10.33203125" style="11"/>
    <col min="8193" max="8198" width="2.5546875" style="11" customWidth="1"/>
    <col min="8199" max="8199" width="0.5546875" style="11" customWidth="1"/>
    <col min="8200" max="8201" width="2.5546875" style="11" customWidth="1"/>
    <col min="8202" max="8202" width="0.33203125" style="11" customWidth="1"/>
    <col min="8203" max="8203" width="0.6640625" style="11" customWidth="1"/>
    <col min="8204" max="8204" width="2.5546875" style="11" customWidth="1"/>
    <col min="8205" max="8205" width="0.109375" style="11" customWidth="1"/>
    <col min="8206" max="8255" width="2.5546875" style="11" customWidth="1"/>
    <col min="8256" max="8448" width="10.33203125" style="11"/>
    <col min="8449" max="8454" width="2.5546875" style="11" customWidth="1"/>
    <col min="8455" max="8455" width="0.5546875" style="11" customWidth="1"/>
    <col min="8456" max="8457" width="2.5546875" style="11" customWidth="1"/>
    <col min="8458" max="8458" width="0.33203125" style="11" customWidth="1"/>
    <col min="8459" max="8459" width="0.6640625" style="11" customWidth="1"/>
    <col min="8460" max="8460" width="2.5546875" style="11" customWidth="1"/>
    <col min="8461" max="8461" width="0.109375" style="11" customWidth="1"/>
    <col min="8462" max="8511" width="2.5546875" style="11" customWidth="1"/>
    <col min="8512" max="8704" width="10.33203125" style="11"/>
    <col min="8705" max="8710" width="2.5546875" style="11" customWidth="1"/>
    <col min="8711" max="8711" width="0.5546875" style="11" customWidth="1"/>
    <col min="8712" max="8713" width="2.5546875" style="11" customWidth="1"/>
    <col min="8714" max="8714" width="0.33203125" style="11" customWidth="1"/>
    <col min="8715" max="8715" width="0.6640625" style="11" customWidth="1"/>
    <col min="8716" max="8716" width="2.5546875" style="11" customWidth="1"/>
    <col min="8717" max="8717" width="0.109375" style="11" customWidth="1"/>
    <col min="8718" max="8767" width="2.5546875" style="11" customWidth="1"/>
    <col min="8768" max="8960" width="10.33203125" style="11"/>
    <col min="8961" max="8966" width="2.5546875" style="11" customWidth="1"/>
    <col min="8967" max="8967" width="0.5546875" style="11" customWidth="1"/>
    <col min="8968" max="8969" width="2.5546875" style="11" customWidth="1"/>
    <col min="8970" max="8970" width="0.33203125" style="11" customWidth="1"/>
    <col min="8971" max="8971" width="0.6640625" style="11" customWidth="1"/>
    <col min="8972" max="8972" width="2.5546875" style="11" customWidth="1"/>
    <col min="8973" max="8973" width="0.109375" style="11" customWidth="1"/>
    <col min="8974" max="9023" width="2.5546875" style="11" customWidth="1"/>
    <col min="9024" max="9216" width="10.33203125" style="11"/>
    <col min="9217" max="9222" width="2.5546875" style="11" customWidth="1"/>
    <col min="9223" max="9223" width="0.5546875" style="11" customWidth="1"/>
    <col min="9224" max="9225" width="2.5546875" style="11" customWidth="1"/>
    <col min="9226" max="9226" width="0.33203125" style="11" customWidth="1"/>
    <col min="9227" max="9227" width="0.6640625" style="11" customWidth="1"/>
    <col min="9228" max="9228" width="2.5546875" style="11" customWidth="1"/>
    <col min="9229" max="9229" width="0.109375" style="11" customWidth="1"/>
    <col min="9230" max="9279" width="2.5546875" style="11" customWidth="1"/>
    <col min="9280" max="9472" width="10.33203125" style="11"/>
    <col min="9473" max="9478" width="2.5546875" style="11" customWidth="1"/>
    <col min="9479" max="9479" width="0.5546875" style="11" customWidth="1"/>
    <col min="9480" max="9481" width="2.5546875" style="11" customWidth="1"/>
    <col min="9482" max="9482" width="0.33203125" style="11" customWidth="1"/>
    <col min="9483" max="9483" width="0.6640625" style="11" customWidth="1"/>
    <col min="9484" max="9484" width="2.5546875" style="11" customWidth="1"/>
    <col min="9485" max="9485" width="0.109375" style="11" customWidth="1"/>
    <col min="9486" max="9535" width="2.5546875" style="11" customWidth="1"/>
    <col min="9536" max="9728" width="10.33203125" style="11"/>
    <col min="9729" max="9734" width="2.5546875" style="11" customWidth="1"/>
    <col min="9735" max="9735" width="0.5546875" style="11" customWidth="1"/>
    <col min="9736" max="9737" width="2.5546875" style="11" customWidth="1"/>
    <col min="9738" max="9738" width="0.33203125" style="11" customWidth="1"/>
    <col min="9739" max="9739" width="0.6640625" style="11" customWidth="1"/>
    <col min="9740" max="9740" width="2.5546875" style="11" customWidth="1"/>
    <col min="9741" max="9741" width="0.109375" style="11" customWidth="1"/>
    <col min="9742" max="9791" width="2.5546875" style="11" customWidth="1"/>
    <col min="9792" max="9984" width="10.33203125" style="11"/>
    <col min="9985" max="9990" width="2.5546875" style="11" customWidth="1"/>
    <col min="9991" max="9991" width="0.5546875" style="11" customWidth="1"/>
    <col min="9992" max="9993" width="2.5546875" style="11" customWidth="1"/>
    <col min="9994" max="9994" width="0.33203125" style="11" customWidth="1"/>
    <col min="9995" max="9995" width="0.6640625" style="11" customWidth="1"/>
    <col min="9996" max="9996" width="2.5546875" style="11" customWidth="1"/>
    <col min="9997" max="9997" width="0.109375" style="11" customWidth="1"/>
    <col min="9998" max="10047" width="2.5546875" style="11" customWidth="1"/>
    <col min="10048" max="10240" width="10.33203125" style="11"/>
    <col min="10241" max="10246" width="2.5546875" style="11" customWidth="1"/>
    <col min="10247" max="10247" width="0.5546875" style="11" customWidth="1"/>
    <col min="10248" max="10249" width="2.5546875" style="11" customWidth="1"/>
    <col min="10250" max="10250" width="0.33203125" style="11" customWidth="1"/>
    <col min="10251" max="10251" width="0.6640625" style="11" customWidth="1"/>
    <col min="10252" max="10252" width="2.5546875" style="11" customWidth="1"/>
    <col min="10253" max="10253" width="0.109375" style="11" customWidth="1"/>
    <col min="10254" max="10303" width="2.5546875" style="11" customWidth="1"/>
    <col min="10304" max="10496" width="10.33203125" style="11"/>
    <col min="10497" max="10502" width="2.5546875" style="11" customWidth="1"/>
    <col min="10503" max="10503" width="0.5546875" style="11" customWidth="1"/>
    <col min="10504" max="10505" width="2.5546875" style="11" customWidth="1"/>
    <col min="10506" max="10506" width="0.33203125" style="11" customWidth="1"/>
    <col min="10507" max="10507" width="0.6640625" style="11" customWidth="1"/>
    <col min="10508" max="10508" width="2.5546875" style="11" customWidth="1"/>
    <col min="10509" max="10509" width="0.109375" style="11" customWidth="1"/>
    <col min="10510" max="10559" width="2.5546875" style="11" customWidth="1"/>
    <col min="10560" max="10752" width="10.33203125" style="11"/>
    <col min="10753" max="10758" width="2.5546875" style="11" customWidth="1"/>
    <col min="10759" max="10759" width="0.5546875" style="11" customWidth="1"/>
    <col min="10760" max="10761" width="2.5546875" style="11" customWidth="1"/>
    <col min="10762" max="10762" width="0.33203125" style="11" customWidth="1"/>
    <col min="10763" max="10763" width="0.6640625" style="11" customWidth="1"/>
    <col min="10764" max="10764" width="2.5546875" style="11" customWidth="1"/>
    <col min="10765" max="10765" width="0.109375" style="11" customWidth="1"/>
    <col min="10766" max="10815" width="2.5546875" style="11" customWidth="1"/>
    <col min="10816" max="11008" width="10.33203125" style="11"/>
    <col min="11009" max="11014" width="2.5546875" style="11" customWidth="1"/>
    <col min="11015" max="11015" width="0.5546875" style="11" customWidth="1"/>
    <col min="11016" max="11017" width="2.5546875" style="11" customWidth="1"/>
    <col min="11018" max="11018" width="0.33203125" style="11" customWidth="1"/>
    <col min="11019" max="11019" width="0.6640625" style="11" customWidth="1"/>
    <col min="11020" max="11020" width="2.5546875" style="11" customWidth="1"/>
    <col min="11021" max="11021" width="0.109375" style="11" customWidth="1"/>
    <col min="11022" max="11071" width="2.5546875" style="11" customWidth="1"/>
    <col min="11072" max="11264" width="10.33203125" style="11"/>
    <col min="11265" max="11270" width="2.5546875" style="11" customWidth="1"/>
    <col min="11271" max="11271" width="0.5546875" style="11" customWidth="1"/>
    <col min="11272" max="11273" width="2.5546875" style="11" customWidth="1"/>
    <col min="11274" max="11274" width="0.33203125" style="11" customWidth="1"/>
    <col min="11275" max="11275" width="0.6640625" style="11" customWidth="1"/>
    <col min="11276" max="11276" width="2.5546875" style="11" customWidth="1"/>
    <col min="11277" max="11277" width="0.109375" style="11" customWidth="1"/>
    <col min="11278" max="11327" width="2.5546875" style="11" customWidth="1"/>
    <col min="11328" max="11520" width="10.33203125" style="11"/>
    <col min="11521" max="11526" width="2.5546875" style="11" customWidth="1"/>
    <col min="11527" max="11527" width="0.5546875" style="11" customWidth="1"/>
    <col min="11528" max="11529" width="2.5546875" style="11" customWidth="1"/>
    <col min="11530" max="11530" width="0.33203125" style="11" customWidth="1"/>
    <col min="11531" max="11531" width="0.6640625" style="11" customWidth="1"/>
    <col min="11532" max="11532" width="2.5546875" style="11" customWidth="1"/>
    <col min="11533" max="11533" width="0.109375" style="11" customWidth="1"/>
    <col min="11534" max="11583" width="2.5546875" style="11" customWidth="1"/>
    <col min="11584" max="11776" width="10.33203125" style="11"/>
    <col min="11777" max="11782" width="2.5546875" style="11" customWidth="1"/>
    <col min="11783" max="11783" width="0.5546875" style="11" customWidth="1"/>
    <col min="11784" max="11785" width="2.5546875" style="11" customWidth="1"/>
    <col min="11786" max="11786" width="0.33203125" style="11" customWidth="1"/>
    <col min="11787" max="11787" width="0.6640625" style="11" customWidth="1"/>
    <col min="11788" max="11788" width="2.5546875" style="11" customWidth="1"/>
    <col min="11789" max="11789" width="0.109375" style="11" customWidth="1"/>
    <col min="11790" max="11839" width="2.5546875" style="11" customWidth="1"/>
    <col min="11840" max="12032" width="10.33203125" style="11"/>
    <col min="12033" max="12038" width="2.5546875" style="11" customWidth="1"/>
    <col min="12039" max="12039" width="0.5546875" style="11" customWidth="1"/>
    <col min="12040" max="12041" width="2.5546875" style="11" customWidth="1"/>
    <col min="12042" max="12042" width="0.33203125" style="11" customWidth="1"/>
    <col min="12043" max="12043" width="0.6640625" style="11" customWidth="1"/>
    <col min="12044" max="12044" width="2.5546875" style="11" customWidth="1"/>
    <col min="12045" max="12045" width="0.109375" style="11" customWidth="1"/>
    <col min="12046" max="12095" width="2.5546875" style="11" customWidth="1"/>
    <col min="12096" max="12288" width="10.33203125" style="11"/>
    <col min="12289" max="12294" width="2.5546875" style="11" customWidth="1"/>
    <col min="12295" max="12295" width="0.5546875" style="11" customWidth="1"/>
    <col min="12296" max="12297" width="2.5546875" style="11" customWidth="1"/>
    <col min="12298" max="12298" width="0.33203125" style="11" customWidth="1"/>
    <col min="12299" max="12299" width="0.6640625" style="11" customWidth="1"/>
    <col min="12300" max="12300" width="2.5546875" style="11" customWidth="1"/>
    <col min="12301" max="12301" width="0.109375" style="11" customWidth="1"/>
    <col min="12302" max="12351" width="2.5546875" style="11" customWidth="1"/>
    <col min="12352" max="12544" width="10.33203125" style="11"/>
    <col min="12545" max="12550" width="2.5546875" style="11" customWidth="1"/>
    <col min="12551" max="12551" width="0.5546875" style="11" customWidth="1"/>
    <col min="12552" max="12553" width="2.5546875" style="11" customWidth="1"/>
    <col min="12554" max="12554" width="0.33203125" style="11" customWidth="1"/>
    <col min="12555" max="12555" width="0.6640625" style="11" customWidth="1"/>
    <col min="12556" max="12556" width="2.5546875" style="11" customWidth="1"/>
    <col min="12557" max="12557" width="0.109375" style="11" customWidth="1"/>
    <col min="12558" max="12607" width="2.5546875" style="11" customWidth="1"/>
    <col min="12608" max="12800" width="10.33203125" style="11"/>
    <col min="12801" max="12806" width="2.5546875" style="11" customWidth="1"/>
    <col min="12807" max="12807" width="0.5546875" style="11" customWidth="1"/>
    <col min="12808" max="12809" width="2.5546875" style="11" customWidth="1"/>
    <col min="12810" max="12810" width="0.33203125" style="11" customWidth="1"/>
    <col min="12811" max="12811" width="0.6640625" style="11" customWidth="1"/>
    <col min="12812" max="12812" width="2.5546875" style="11" customWidth="1"/>
    <col min="12813" max="12813" width="0.109375" style="11" customWidth="1"/>
    <col min="12814" max="12863" width="2.5546875" style="11" customWidth="1"/>
    <col min="12864" max="13056" width="10.33203125" style="11"/>
    <col min="13057" max="13062" width="2.5546875" style="11" customWidth="1"/>
    <col min="13063" max="13063" width="0.5546875" style="11" customWidth="1"/>
    <col min="13064" max="13065" width="2.5546875" style="11" customWidth="1"/>
    <col min="13066" max="13066" width="0.33203125" style="11" customWidth="1"/>
    <col min="13067" max="13067" width="0.6640625" style="11" customWidth="1"/>
    <col min="13068" max="13068" width="2.5546875" style="11" customWidth="1"/>
    <col min="13069" max="13069" width="0.109375" style="11" customWidth="1"/>
    <col min="13070" max="13119" width="2.5546875" style="11" customWidth="1"/>
    <col min="13120" max="13312" width="10.33203125" style="11"/>
    <col min="13313" max="13318" width="2.5546875" style="11" customWidth="1"/>
    <col min="13319" max="13319" width="0.5546875" style="11" customWidth="1"/>
    <col min="13320" max="13321" width="2.5546875" style="11" customWidth="1"/>
    <col min="13322" max="13322" width="0.33203125" style="11" customWidth="1"/>
    <col min="13323" max="13323" width="0.6640625" style="11" customWidth="1"/>
    <col min="13324" max="13324" width="2.5546875" style="11" customWidth="1"/>
    <col min="13325" max="13325" width="0.109375" style="11" customWidth="1"/>
    <col min="13326" max="13375" width="2.5546875" style="11" customWidth="1"/>
    <col min="13376" max="13568" width="10.33203125" style="11"/>
    <col min="13569" max="13574" width="2.5546875" style="11" customWidth="1"/>
    <col min="13575" max="13575" width="0.5546875" style="11" customWidth="1"/>
    <col min="13576" max="13577" width="2.5546875" style="11" customWidth="1"/>
    <col min="13578" max="13578" width="0.33203125" style="11" customWidth="1"/>
    <col min="13579" max="13579" width="0.6640625" style="11" customWidth="1"/>
    <col min="13580" max="13580" width="2.5546875" style="11" customWidth="1"/>
    <col min="13581" max="13581" width="0.109375" style="11" customWidth="1"/>
    <col min="13582" max="13631" width="2.5546875" style="11" customWidth="1"/>
    <col min="13632" max="13824" width="10.33203125" style="11"/>
    <col min="13825" max="13830" width="2.5546875" style="11" customWidth="1"/>
    <col min="13831" max="13831" width="0.5546875" style="11" customWidth="1"/>
    <col min="13832" max="13833" width="2.5546875" style="11" customWidth="1"/>
    <col min="13834" max="13834" width="0.33203125" style="11" customWidth="1"/>
    <col min="13835" max="13835" width="0.6640625" style="11" customWidth="1"/>
    <col min="13836" max="13836" width="2.5546875" style="11" customWidth="1"/>
    <col min="13837" max="13837" width="0.109375" style="11" customWidth="1"/>
    <col min="13838" max="13887" width="2.5546875" style="11" customWidth="1"/>
    <col min="13888" max="14080" width="10.33203125" style="11"/>
    <col min="14081" max="14086" width="2.5546875" style="11" customWidth="1"/>
    <col min="14087" max="14087" width="0.5546875" style="11" customWidth="1"/>
    <col min="14088" max="14089" width="2.5546875" style="11" customWidth="1"/>
    <col min="14090" max="14090" width="0.33203125" style="11" customWidth="1"/>
    <col min="14091" max="14091" width="0.6640625" style="11" customWidth="1"/>
    <col min="14092" max="14092" width="2.5546875" style="11" customWidth="1"/>
    <col min="14093" max="14093" width="0.109375" style="11" customWidth="1"/>
    <col min="14094" max="14143" width="2.5546875" style="11" customWidth="1"/>
    <col min="14144" max="14336" width="10.33203125" style="11"/>
    <col min="14337" max="14342" width="2.5546875" style="11" customWidth="1"/>
    <col min="14343" max="14343" width="0.5546875" style="11" customWidth="1"/>
    <col min="14344" max="14345" width="2.5546875" style="11" customWidth="1"/>
    <col min="14346" max="14346" width="0.33203125" style="11" customWidth="1"/>
    <col min="14347" max="14347" width="0.6640625" style="11" customWidth="1"/>
    <col min="14348" max="14348" width="2.5546875" style="11" customWidth="1"/>
    <col min="14349" max="14349" width="0.109375" style="11" customWidth="1"/>
    <col min="14350" max="14399" width="2.5546875" style="11" customWidth="1"/>
    <col min="14400" max="14592" width="10.33203125" style="11"/>
    <col min="14593" max="14598" width="2.5546875" style="11" customWidth="1"/>
    <col min="14599" max="14599" width="0.5546875" style="11" customWidth="1"/>
    <col min="14600" max="14601" width="2.5546875" style="11" customWidth="1"/>
    <col min="14602" max="14602" width="0.33203125" style="11" customWidth="1"/>
    <col min="14603" max="14603" width="0.6640625" style="11" customWidth="1"/>
    <col min="14604" max="14604" width="2.5546875" style="11" customWidth="1"/>
    <col min="14605" max="14605" width="0.109375" style="11" customWidth="1"/>
    <col min="14606" max="14655" width="2.5546875" style="11" customWidth="1"/>
    <col min="14656" max="14848" width="10.33203125" style="11"/>
    <col min="14849" max="14854" width="2.5546875" style="11" customWidth="1"/>
    <col min="14855" max="14855" width="0.5546875" style="11" customWidth="1"/>
    <col min="14856" max="14857" width="2.5546875" style="11" customWidth="1"/>
    <col min="14858" max="14858" width="0.33203125" style="11" customWidth="1"/>
    <col min="14859" max="14859" width="0.6640625" style="11" customWidth="1"/>
    <col min="14860" max="14860" width="2.5546875" style="11" customWidth="1"/>
    <col min="14861" max="14861" width="0.109375" style="11" customWidth="1"/>
    <col min="14862" max="14911" width="2.5546875" style="11" customWidth="1"/>
    <col min="14912" max="15104" width="10.33203125" style="11"/>
    <col min="15105" max="15110" width="2.5546875" style="11" customWidth="1"/>
    <col min="15111" max="15111" width="0.5546875" style="11" customWidth="1"/>
    <col min="15112" max="15113" width="2.5546875" style="11" customWidth="1"/>
    <col min="15114" max="15114" width="0.33203125" style="11" customWidth="1"/>
    <col min="15115" max="15115" width="0.6640625" style="11" customWidth="1"/>
    <col min="15116" max="15116" width="2.5546875" style="11" customWidth="1"/>
    <col min="15117" max="15117" width="0.109375" style="11" customWidth="1"/>
    <col min="15118" max="15167" width="2.5546875" style="11" customWidth="1"/>
    <col min="15168" max="15360" width="10.33203125" style="11"/>
    <col min="15361" max="15366" width="2.5546875" style="11" customWidth="1"/>
    <col min="15367" max="15367" width="0.5546875" style="11" customWidth="1"/>
    <col min="15368" max="15369" width="2.5546875" style="11" customWidth="1"/>
    <col min="15370" max="15370" width="0.33203125" style="11" customWidth="1"/>
    <col min="15371" max="15371" width="0.6640625" style="11" customWidth="1"/>
    <col min="15372" max="15372" width="2.5546875" style="11" customWidth="1"/>
    <col min="15373" max="15373" width="0.109375" style="11" customWidth="1"/>
    <col min="15374" max="15423" width="2.5546875" style="11" customWidth="1"/>
    <col min="15424" max="15616" width="10.33203125" style="11"/>
    <col min="15617" max="15622" width="2.5546875" style="11" customWidth="1"/>
    <col min="15623" max="15623" width="0.5546875" style="11" customWidth="1"/>
    <col min="15624" max="15625" width="2.5546875" style="11" customWidth="1"/>
    <col min="15626" max="15626" width="0.33203125" style="11" customWidth="1"/>
    <col min="15627" max="15627" width="0.6640625" style="11" customWidth="1"/>
    <col min="15628" max="15628" width="2.5546875" style="11" customWidth="1"/>
    <col min="15629" max="15629" width="0.109375" style="11" customWidth="1"/>
    <col min="15630" max="15679" width="2.5546875" style="11" customWidth="1"/>
    <col min="15680" max="15872" width="10.33203125" style="11"/>
    <col min="15873" max="15878" width="2.5546875" style="11" customWidth="1"/>
    <col min="15879" max="15879" width="0.5546875" style="11" customWidth="1"/>
    <col min="15880" max="15881" width="2.5546875" style="11" customWidth="1"/>
    <col min="15882" max="15882" width="0.33203125" style="11" customWidth="1"/>
    <col min="15883" max="15883" width="0.6640625" style="11" customWidth="1"/>
    <col min="15884" max="15884" width="2.5546875" style="11" customWidth="1"/>
    <col min="15885" max="15885" width="0.109375" style="11" customWidth="1"/>
    <col min="15886" max="15935" width="2.5546875" style="11" customWidth="1"/>
    <col min="15936" max="16128" width="10.33203125" style="11"/>
    <col min="16129" max="16134" width="2.5546875" style="11" customWidth="1"/>
    <col min="16135" max="16135" width="0.5546875" style="11" customWidth="1"/>
    <col min="16136" max="16137" width="2.5546875" style="11" customWidth="1"/>
    <col min="16138" max="16138" width="0.33203125" style="11" customWidth="1"/>
    <col min="16139" max="16139" width="0.6640625" style="11" customWidth="1"/>
    <col min="16140" max="16140" width="2.5546875" style="11" customWidth="1"/>
    <col min="16141" max="16141" width="0.109375" style="11" customWidth="1"/>
    <col min="16142" max="16191" width="2.5546875" style="11" customWidth="1"/>
    <col min="16192" max="16384" width="10.33203125" style="11"/>
  </cols>
  <sheetData>
    <row r="1" spans="1:64" ht="12"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row>
    <row r="2" spans="1:64" ht="12" customHeight="1">
      <c r="A2" s="10"/>
      <c r="B2" s="10"/>
      <c r="C2" s="10"/>
      <c r="D2" s="10"/>
      <c r="E2" s="10"/>
      <c r="F2" s="10"/>
      <c r="G2" s="10"/>
      <c r="H2" s="10"/>
      <c r="I2" s="10"/>
      <c r="J2" s="10"/>
      <c r="K2" s="10"/>
      <c r="L2" s="10"/>
      <c r="M2" s="10"/>
      <c r="N2" s="10"/>
      <c r="O2" s="10"/>
      <c r="P2" s="10"/>
      <c r="Q2" s="10"/>
      <c r="R2" s="10"/>
      <c r="S2" s="10"/>
      <c r="T2" s="10"/>
      <c r="U2" s="12"/>
      <c r="V2" s="12"/>
      <c r="W2" s="12"/>
      <c r="X2" s="12"/>
      <c r="Y2" s="12"/>
      <c r="Z2" s="13"/>
      <c r="AA2" s="13"/>
      <c r="AB2" s="12"/>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0"/>
    </row>
    <row r="3" spans="1:64" ht="36" customHeight="1">
      <c r="A3" s="10"/>
      <c r="B3" s="14" t="s">
        <v>120</v>
      </c>
      <c r="C3" s="10"/>
      <c r="D3" s="10"/>
      <c r="E3" s="10"/>
      <c r="F3" s="10"/>
      <c r="G3" s="10"/>
      <c r="H3" s="10"/>
      <c r="I3" s="10"/>
      <c r="J3" s="10"/>
      <c r="K3" s="10"/>
      <c r="L3" s="10"/>
      <c r="M3" s="10"/>
      <c r="N3" s="10"/>
      <c r="O3" s="10"/>
      <c r="P3" s="10"/>
      <c r="Q3" s="14"/>
      <c r="R3" s="10"/>
      <c r="S3" s="10"/>
      <c r="T3" s="10"/>
      <c r="U3" s="12"/>
      <c r="V3" s="12"/>
      <c r="W3" s="12"/>
      <c r="X3" s="12"/>
      <c r="Y3" s="12"/>
      <c r="Z3" s="13"/>
      <c r="AA3" s="13"/>
      <c r="AB3" s="12"/>
      <c r="AC3" s="12"/>
      <c r="AD3" s="13"/>
      <c r="AE3" s="13"/>
      <c r="AF3" s="13"/>
      <c r="AG3" s="13"/>
      <c r="AH3" s="12"/>
      <c r="AI3" s="13"/>
      <c r="AJ3" s="13"/>
      <c r="AK3" s="13"/>
      <c r="AL3" s="13"/>
      <c r="AM3" s="12"/>
      <c r="AN3" s="13"/>
      <c r="AO3" s="13"/>
      <c r="AP3" s="13"/>
      <c r="AQ3" s="13"/>
      <c r="AR3" s="12"/>
      <c r="AS3" s="13"/>
      <c r="AT3" s="13"/>
      <c r="AU3" s="13"/>
      <c r="AV3" s="13"/>
      <c r="AW3" s="12"/>
      <c r="AX3" s="13"/>
      <c r="AY3" s="13"/>
      <c r="AZ3" s="13"/>
      <c r="BA3" s="13"/>
      <c r="BB3" s="12"/>
      <c r="BC3" s="13"/>
      <c r="BD3" s="13"/>
      <c r="BE3" s="13"/>
      <c r="BF3" s="13"/>
      <c r="BG3" s="12"/>
      <c r="BH3" s="13"/>
      <c r="BI3" s="13"/>
      <c r="BJ3" s="13"/>
      <c r="BK3" s="13"/>
      <c r="BL3" s="10"/>
    </row>
    <row r="4" spans="1:64" ht="12" customHeight="1">
      <c r="A4" s="10"/>
      <c r="B4" s="10"/>
      <c r="C4" s="10"/>
      <c r="D4" s="10"/>
      <c r="E4" s="10"/>
      <c r="F4" s="10"/>
      <c r="G4" s="10"/>
      <c r="H4" s="10"/>
      <c r="I4" s="10"/>
      <c r="J4" s="10"/>
      <c r="K4" s="10"/>
      <c r="L4" s="10"/>
      <c r="M4" s="15"/>
      <c r="N4" s="10"/>
      <c r="O4" s="10"/>
      <c r="P4" s="10"/>
      <c r="Q4" s="10"/>
      <c r="R4" s="10"/>
      <c r="S4" s="10"/>
      <c r="T4" s="10"/>
      <c r="U4" s="12"/>
      <c r="V4" s="12"/>
      <c r="W4" s="12"/>
      <c r="X4" s="12"/>
      <c r="Y4" s="12"/>
      <c r="Z4" s="13"/>
      <c r="AA4" s="13"/>
      <c r="AB4" s="12"/>
      <c r="AC4" s="12"/>
      <c r="AD4" s="13"/>
      <c r="AE4" s="13"/>
      <c r="AF4" s="13"/>
      <c r="AG4" s="13"/>
      <c r="AH4" s="12"/>
      <c r="AI4" s="13"/>
      <c r="AJ4" s="13"/>
      <c r="AK4" s="13"/>
      <c r="AL4" s="13"/>
      <c r="AM4" s="12"/>
      <c r="AN4" s="13"/>
      <c r="AO4" s="13"/>
      <c r="AP4" s="13"/>
      <c r="AQ4" s="13"/>
      <c r="AR4" s="12"/>
      <c r="AS4" s="13"/>
      <c r="AT4" s="13"/>
      <c r="AU4" s="13"/>
      <c r="AV4" s="13"/>
      <c r="AW4" s="12"/>
      <c r="AX4" s="13"/>
      <c r="AY4" s="13"/>
      <c r="AZ4" s="13"/>
      <c r="BA4" s="13"/>
      <c r="BB4" s="12"/>
      <c r="BC4" s="13"/>
      <c r="BD4" s="13"/>
      <c r="BE4" s="13"/>
      <c r="BF4" s="13"/>
      <c r="BG4" s="12"/>
      <c r="BH4" s="13"/>
      <c r="BI4" s="13"/>
      <c r="BJ4" s="13"/>
      <c r="BK4" s="13"/>
      <c r="BL4" s="10"/>
    </row>
    <row r="5" spans="1:64" ht="12" customHeight="1">
      <c r="A5" s="10"/>
      <c r="B5" s="10"/>
      <c r="C5" s="10"/>
      <c r="D5" s="10"/>
      <c r="E5" s="10"/>
      <c r="F5" s="10"/>
      <c r="G5" s="10"/>
      <c r="H5" s="10"/>
      <c r="I5" s="10"/>
      <c r="J5" s="10"/>
      <c r="K5" s="10"/>
      <c r="L5" s="10"/>
      <c r="M5" s="10"/>
      <c r="N5" s="10"/>
      <c r="O5" s="10"/>
      <c r="P5" s="10"/>
      <c r="Q5" s="10"/>
      <c r="R5" s="10"/>
      <c r="S5" s="10"/>
      <c r="T5" s="10"/>
      <c r="U5" s="12"/>
      <c r="V5" s="12"/>
      <c r="W5" s="12"/>
      <c r="X5" s="12"/>
      <c r="Y5" s="12"/>
      <c r="Z5" s="13"/>
      <c r="AA5" s="13"/>
      <c r="AB5" s="12"/>
      <c r="AC5" s="13"/>
      <c r="AD5" s="13"/>
      <c r="AE5" s="13"/>
      <c r="AF5" s="13"/>
      <c r="AG5" s="13"/>
      <c r="AH5" s="12"/>
      <c r="AI5" s="12"/>
      <c r="AJ5" s="12"/>
      <c r="AK5" s="12"/>
      <c r="AL5" s="12"/>
      <c r="AM5" s="12"/>
      <c r="AN5" s="13"/>
      <c r="AO5" s="13"/>
      <c r="AP5" s="13"/>
      <c r="AQ5" s="13"/>
      <c r="AR5" s="12"/>
      <c r="AS5" s="12"/>
      <c r="AT5" s="12"/>
      <c r="AU5" s="12"/>
      <c r="AV5" s="12"/>
      <c r="AW5" s="13"/>
      <c r="AX5" s="13"/>
      <c r="AY5" s="13"/>
      <c r="AZ5" s="13"/>
      <c r="BA5" s="13"/>
      <c r="BB5" s="12"/>
      <c r="BC5" s="12"/>
      <c r="BD5" s="12"/>
      <c r="BE5" s="12"/>
      <c r="BF5" s="12"/>
      <c r="BG5" s="12"/>
      <c r="BH5" s="13"/>
      <c r="BI5" s="13"/>
      <c r="BJ5" s="13"/>
      <c r="BK5" s="13"/>
      <c r="BL5" s="10"/>
    </row>
    <row r="6" spans="1:64" ht="15" customHeight="1">
      <c r="A6" s="10"/>
      <c r="B6" s="200" t="s">
        <v>23</v>
      </c>
      <c r="C6" s="201"/>
      <c r="D6" s="201"/>
      <c r="E6" s="201"/>
      <c r="F6" s="201"/>
      <c r="G6" s="201"/>
      <c r="H6" s="201"/>
      <c r="I6" s="201"/>
      <c r="J6" s="201"/>
      <c r="K6" s="201"/>
      <c r="L6" s="201"/>
      <c r="M6" s="16"/>
      <c r="N6" s="202">
        <v>2024101043</v>
      </c>
      <c r="O6" s="203"/>
      <c r="P6" s="203"/>
      <c r="Q6" s="203"/>
      <c r="R6" s="203"/>
      <c r="S6" s="203"/>
      <c r="T6" s="17"/>
      <c r="U6" s="18"/>
      <c r="V6" s="18"/>
      <c r="W6" s="19"/>
      <c r="X6" s="18"/>
      <c r="Y6" s="18"/>
      <c r="Z6" s="18"/>
      <c r="AA6" s="18"/>
      <c r="AB6" s="18"/>
      <c r="AC6" s="18"/>
      <c r="AD6" s="18"/>
      <c r="AE6" s="18"/>
      <c r="AF6" s="18"/>
      <c r="AG6" s="18"/>
      <c r="AH6" s="18"/>
      <c r="AI6" s="18"/>
      <c r="AJ6" s="18"/>
      <c r="AK6" s="18"/>
      <c r="AL6" s="19"/>
      <c r="AM6" s="18"/>
      <c r="AN6" s="18"/>
      <c r="AO6" s="18"/>
      <c r="AP6" s="18"/>
      <c r="AQ6" s="18"/>
      <c r="AR6" s="18"/>
      <c r="AS6" s="18"/>
      <c r="AT6" s="18"/>
      <c r="AU6" s="18"/>
      <c r="AV6" s="18"/>
      <c r="AW6" s="18"/>
      <c r="AX6" s="18"/>
      <c r="AY6" s="18"/>
      <c r="AZ6" s="18"/>
      <c r="BA6" s="18"/>
      <c r="BB6" s="18"/>
      <c r="BC6" s="18"/>
      <c r="BD6" s="18"/>
      <c r="BE6" s="18"/>
      <c r="BF6" s="18"/>
      <c r="BG6" s="18"/>
      <c r="BH6" s="18"/>
      <c r="BI6" s="18"/>
      <c r="BJ6" s="18"/>
      <c r="BK6" s="20"/>
      <c r="BL6" s="10"/>
    </row>
    <row r="7" spans="1:64" ht="15" customHeight="1">
      <c r="A7" s="10"/>
      <c r="B7" s="204" t="s">
        <v>24</v>
      </c>
      <c r="C7" s="205"/>
      <c r="D7" s="205"/>
      <c r="E7" s="205"/>
      <c r="F7" s="205"/>
      <c r="G7" s="205"/>
      <c r="H7" s="205"/>
      <c r="I7" s="205"/>
      <c r="J7" s="205"/>
      <c r="K7" s="205"/>
      <c r="L7" s="205"/>
      <c r="M7" s="21"/>
      <c r="N7" s="156" t="s">
        <v>143</v>
      </c>
      <c r="O7" s="157"/>
      <c r="P7" s="158"/>
      <c r="Q7" s="158"/>
      <c r="R7" s="157"/>
      <c r="S7" s="157"/>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3"/>
      <c r="BL7" s="10"/>
    </row>
    <row r="8" spans="1:64" ht="15" customHeight="1">
      <c r="A8" s="10"/>
      <c r="B8" s="206" t="s">
        <v>25</v>
      </c>
      <c r="C8" s="207"/>
      <c r="D8" s="207"/>
      <c r="E8" s="207"/>
      <c r="F8" s="207"/>
      <c r="G8" s="207"/>
      <c r="H8" s="207"/>
      <c r="I8" s="207"/>
      <c r="J8" s="207"/>
      <c r="K8" s="207"/>
      <c r="L8" s="207"/>
      <c r="M8" s="22"/>
      <c r="N8" s="159"/>
      <c r="O8" s="160"/>
      <c r="P8" s="158"/>
      <c r="Q8" s="158"/>
      <c r="R8" s="160"/>
      <c r="S8" s="160"/>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5"/>
      <c r="BL8" s="10"/>
    </row>
    <row r="9" spans="1:64" ht="15" customHeight="1">
      <c r="A9" s="10"/>
      <c r="B9" s="197" t="s">
        <v>26</v>
      </c>
      <c r="C9" s="198"/>
      <c r="D9" s="198"/>
      <c r="E9" s="198"/>
      <c r="F9" s="198"/>
      <c r="G9" s="198"/>
      <c r="H9" s="198"/>
      <c r="I9" s="198"/>
      <c r="J9" s="198"/>
      <c r="K9" s="198"/>
      <c r="L9" s="198"/>
      <c r="M9" s="23"/>
      <c r="N9" s="24" t="s">
        <v>121</v>
      </c>
      <c r="O9" s="27"/>
      <c r="P9" s="27"/>
      <c r="Q9" s="27"/>
      <c r="R9" s="27"/>
      <c r="S9" s="161"/>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9"/>
      <c r="BL9" s="10"/>
    </row>
    <row r="10" spans="1:64" ht="15" customHeight="1">
      <c r="A10" s="10"/>
      <c r="B10" s="195" t="s">
        <v>27</v>
      </c>
      <c r="C10" s="196"/>
      <c r="D10" s="196"/>
      <c r="E10" s="196"/>
      <c r="F10" s="196"/>
      <c r="G10" s="196"/>
      <c r="H10" s="196"/>
      <c r="I10" s="196"/>
      <c r="J10" s="196"/>
      <c r="K10" s="196"/>
      <c r="L10" s="196"/>
      <c r="M10" s="23"/>
      <c r="N10" s="24" t="s">
        <v>122</v>
      </c>
      <c r="O10" s="27"/>
      <c r="P10" s="27"/>
      <c r="Q10" s="27"/>
      <c r="R10" s="27"/>
      <c r="S10" s="27"/>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9"/>
      <c r="BL10" s="10"/>
    </row>
    <row r="11" spans="1:64" ht="15" customHeight="1">
      <c r="A11" s="10"/>
      <c r="B11" s="195" t="s">
        <v>28</v>
      </c>
      <c r="C11" s="196"/>
      <c r="D11" s="196"/>
      <c r="E11" s="196"/>
      <c r="F11" s="196"/>
      <c r="G11" s="196"/>
      <c r="H11" s="196"/>
      <c r="I11" s="196"/>
      <c r="J11" s="196"/>
      <c r="K11" s="196"/>
      <c r="L11" s="196"/>
      <c r="M11" s="23"/>
      <c r="N11" s="25" t="s">
        <v>142</v>
      </c>
      <c r="O11" s="27"/>
      <c r="P11" s="27"/>
      <c r="Q11" s="27"/>
      <c r="R11" s="27"/>
      <c r="S11" s="27"/>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9"/>
      <c r="BL11" s="10"/>
    </row>
    <row r="12" spans="1:64" ht="15" customHeight="1">
      <c r="A12" s="10"/>
      <c r="B12" s="195" t="s">
        <v>29</v>
      </c>
      <c r="C12" s="196"/>
      <c r="D12" s="196"/>
      <c r="E12" s="196"/>
      <c r="F12" s="196"/>
      <c r="G12" s="196"/>
      <c r="H12" s="196"/>
      <c r="I12" s="196"/>
      <c r="J12" s="196"/>
      <c r="K12" s="196"/>
      <c r="L12" s="196"/>
      <c r="M12" s="23"/>
      <c r="N12" s="26" t="s">
        <v>37</v>
      </c>
      <c r="O12" s="27"/>
      <c r="P12" s="27"/>
      <c r="Q12" s="27"/>
      <c r="R12" s="27"/>
      <c r="S12" s="27"/>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9"/>
      <c r="BL12" s="10"/>
    </row>
    <row r="13" spans="1:64" ht="15" customHeight="1">
      <c r="A13" s="10"/>
      <c r="B13" s="195" t="s">
        <v>30</v>
      </c>
      <c r="C13" s="196"/>
      <c r="D13" s="196"/>
      <c r="E13" s="196"/>
      <c r="F13" s="196"/>
      <c r="G13" s="196"/>
      <c r="H13" s="196"/>
      <c r="I13" s="196"/>
      <c r="J13" s="196"/>
      <c r="K13" s="196"/>
      <c r="L13" s="196"/>
      <c r="M13" s="23"/>
      <c r="N13" s="30" t="s">
        <v>31</v>
      </c>
      <c r="O13" s="27"/>
      <c r="P13" s="27"/>
      <c r="Q13" s="27"/>
      <c r="R13" s="27"/>
      <c r="S13" s="27"/>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9"/>
      <c r="BL13" s="10"/>
    </row>
    <row r="14" spans="1:64" ht="15" customHeight="1">
      <c r="A14" s="10"/>
      <c r="B14" s="208" t="s">
        <v>32</v>
      </c>
      <c r="C14" s="209"/>
      <c r="D14" s="209"/>
      <c r="E14" s="209"/>
      <c r="F14" s="209"/>
      <c r="G14" s="209"/>
      <c r="H14" s="209"/>
      <c r="I14" s="209"/>
      <c r="J14" s="209"/>
      <c r="K14" s="209"/>
      <c r="L14" s="209"/>
      <c r="M14" s="31"/>
      <c r="N14" s="30" t="s">
        <v>33</v>
      </c>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9"/>
      <c r="BL14" s="10"/>
    </row>
    <row r="15" spans="1:64" ht="15" customHeight="1">
      <c r="A15" s="10"/>
      <c r="B15" s="208" t="s">
        <v>34</v>
      </c>
      <c r="C15" s="209"/>
      <c r="D15" s="209"/>
      <c r="E15" s="209"/>
      <c r="F15" s="209"/>
      <c r="G15" s="209"/>
      <c r="H15" s="209"/>
      <c r="I15" s="209"/>
      <c r="J15" s="209"/>
      <c r="K15" s="209"/>
      <c r="L15" s="209"/>
      <c r="M15" s="31"/>
      <c r="N15" s="30" t="s">
        <v>31</v>
      </c>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9"/>
      <c r="BL15" s="10"/>
    </row>
    <row r="16" spans="1:64" ht="15" customHeight="1">
      <c r="A16" s="10"/>
      <c r="B16" s="208"/>
      <c r="C16" s="209"/>
      <c r="D16" s="209"/>
      <c r="E16" s="209"/>
      <c r="F16" s="209"/>
      <c r="G16" s="209"/>
      <c r="H16" s="209"/>
      <c r="I16" s="209"/>
      <c r="J16" s="209"/>
      <c r="K16" s="209"/>
      <c r="L16" s="209"/>
      <c r="M16" s="31"/>
      <c r="N16" s="30"/>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1"/>
      <c r="BL16" s="10"/>
    </row>
    <row r="17" spans="1:64" ht="15" customHeight="1">
      <c r="A17" s="10"/>
      <c r="B17" s="33" t="s">
        <v>11</v>
      </c>
      <c r="C17" s="32"/>
      <c r="D17" s="32"/>
      <c r="E17" s="32"/>
      <c r="F17" s="32"/>
      <c r="G17" s="32"/>
      <c r="H17" s="32"/>
      <c r="I17" s="32"/>
      <c r="J17" s="32"/>
      <c r="K17" s="32"/>
      <c r="L17" s="32"/>
      <c r="M17" s="31"/>
      <c r="N17" s="33" t="s">
        <v>11</v>
      </c>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1"/>
      <c r="BL17" s="10"/>
    </row>
    <row r="18" spans="1:64" ht="15" customHeight="1">
      <c r="A18" s="10"/>
      <c r="B18" s="33" t="s">
        <v>11</v>
      </c>
      <c r="C18" s="32"/>
      <c r="D18" s="32"/>
      <c r="E18" s="32"/>
      <c r="F18" s="32"/>
      <c r="G18" s="32"/>
      <c r="H18" s="32"/>
      <c r="I18" s="32"/>
      <c r="J18" s="32"/>
      <c r="K18" s="32"/>
      <c r="L18" s="32"/>
      <c r="M18" s="31"/>
      <c r="N18" s="33" t="s">
        <v>11</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1"/>
      <c r="BL18" s="10"/>
    </row>
    <row r="19" spans="1:64" ht="15" customHeight="1">
      <c r="A19" s="10"/>
      <c r="B19" s="33" t="s">
        <v>11</v>
      </c>
      <c r="C19" s="32"/>
      <c r="D19" s="32"/>
      <c r="E19" s="32"/>
      <c r="F19" s="32"/>
      <c r="G19" s="32"/>
      <c r="H19" s="32"/>
      <c r="I19" s="32"/>
      <c r="J19" s="32"/>
      <c r="K19" s="32"/>
      <c r="L19" s="32"/>
      <c r="M19" s="31"/>
      <c r="N19" s="33" t="s">
        <v>11</v>
      </c>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1"/>
      <c r="BL19" s="10"/>
    </row>
    <row r="20" spans="1:64" ht="15" customHeight="1">
      <c r="A20" s="10"/>
      <c r="B20" s="33" t="s">
        <v>11</v>
      </c>
      <c r="C20" s="32"/>
      <c r="D20" s="32"/>
      <c r="E20" s="32"/>
      <c r="F20" s="32"/>
      <c r="G20" s="32"/>
      <c r="H20" s="32"/>
      <c r="I20" s="32"/>
      <c r="J20" s="32"/>
      <c r="K20" s="32"/>
      <c r="L20" s="32"/>
      <c r="M20" s="31"/>
      <c r="N20" s="33" t="s">
        <v>11</v>
      </c>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1"/>
      <c r="BL20" s="10"/>
    </row>
    <row r="21" spans="1:64" ht="15" customHeight="1">
      <c r="A21" s="10"/>
      <c r="B21" s="33" t="s">
        <v>11</v>
      </c>
      <c r="C21" s="32"/>
      <c r="D21" s="32"/>
      <c r="E21" s="32"/>
      <c r="F21" s="32"/>
      <c r="G21" s="32"/>
      <c r="H21" s="32"/>
      <c r="I21" s="32"/>
      <c r="J21" s="32"/>
      <c r="K21" s="32"/>
      <c r="L21" s="32"/>
      <c r="M21" s="31"/>
      <c r="N21" s="33" t="s">
        <v>11</v>
      </c>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1"/>
      <c r="BL21" s="10"/>
    </row>
    <row r="22" spans="1:64" ht="15" customHeight="1">
      <c r="A22" s="10"/>
      <c r="B22" s="33" t="s">
        <v>11</v>
      </c>
      <c r="C22" s="32"/>
      <c r="D22" s="32"/>
      <c r="E22" s="32"/>
      <c r="F22" s="32"/>
      <c r="G22" s="32"/>
      <c r="H22" s="32"/>
      <c r="I22" s="32"/>
      <c r="J22" s="32"/>
      <c r="K22" s="32"/>
      <c r="L22" s="32"/>
      <c r="M22" s="31"/>
      <c r="N22" s="33" t="s">
        <v>11</v>
      </c>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1"/>
      <c r="BL22" s="10"/>
    </row>
    <row r="23" spans="1:64" ht="15" customHeight="1">
      <c r="A23" s="10"/>
      <c r="B23" s="33" t="s">
        <v>11</v>
      </c>
      <c r="C23" s="32"/>
      <c r="D23" s="32"/>
      <c r="E23" s="32"/>
      <c r="F23" s="32"/>
      <c r="G23" s="32"/>
      <c r="H23" s="32"/>
      <c r="I23" s="32"/>
      <c r="J23" s="32"/>
      <c r="K23" s="32"/>
      <c r="L23" s="32"/>
      <c r="M23" s="31"/>
      <c r="N23" s="33" t="s">
        <v>11</v>
      </c>
      <c r="O23" s="32"/>
      <c r="P23" s="32"/>
      <c r="Q23" s="32"/>
      <c r="R23" s="32"/>
      <c r="S23" s="32"/>
      <c r="T23" s="32"/>
      <c r="U23" s="32"/>
      <c r="V23" s="32"/>
      <c r="W23" s="32"/>
      <c r="X23" s="34"/>
      <c r="Y23" s="34"/>
      <c r="Z23" s="34"/>
      <c r="AA23" s="34"/>
      <c r="AB23" s="34"/>
      <c r="AC23" s="34"/>
      <c r="AD23" s="34"/>
      <c r="AE23" s="34"/>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1"/>
      <c r="BL23" s="10"/>
    </row>
    <row r="24" spans="1:64" ht="15" customHeight="1">
      <c r="A24" s="10"/>
      <c r="B24" s="33" t="s">
        <v>11</v>
      </c>
      <c r="C24" s="32"/>
      <c r="D24" s="32"/>
      <c r="E24" s="32"/>
      <c r="F24" s="32"/>
      <c r="G24" s="32"/>
      <c r="H24" s="32"/>
      <c r="I24" s="32"/>
      <c r="J24" s="32"/>
      <c r="K24" s="32"/>
      <c r="L24" s="32"/>
      <c r="M24" s="31"/>
      <c r="N24" s="33" t="s">
        <v>11</v>
      </c>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1"/>
      <c r="BL24" s="10"/>
    </row>
    <row r="25" spans="1:64" ht="15" hidden="1" customHeight="1">
      <c r="A25" s="10"/>
      <c r="B25" s="35" t="s">
        <v>11</v>
      </c>
      <c r="C25" s="36"/>
      <c r="D25" s="36"/>
      <c r="E25" s="36"/>
      <c r="F25" s="36"/>
      <c r="G25" s="36"/>
      <c r="H25" s="36"/>
      <c r="I25" s="36"/>
      <c r="J25" s="36"/>
      <c r="K25" s="36"/>
      <c r="L25" s="36"/>
      <c r="M25" s="37"/>
      <c r="N25" s="35" t="s">
        <v>11</v>
      </c>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8"/>
      <c r="AY25" s="39"/>
      <c r="AZ25" s="39"/>
      <c r="BA25" s="39"/>
      <c r="BB25" s="39"/>
      <c r="BC25" s="39"/>
      <c r="BD25" s="39"/>
      <c r="BE25" s="39"/>
      <c r="BF25" s="39"/>
      <c r="BG25" s="39"/>
      <c r="BH25" s="36"/>
      <c r="BI25" s="36"/>
      <c r="BJ25" s="36"/>
      <c r="BK25" s="37"/>
      <c r="BL25" s="10"/>
    </row>
    <row r="26" spans="1:64" ht="15" customHeight="1">
      <c r="A26" s="10"/>
      <c r="B26" s="40" t="s">
        <v>11</v>
      </c>
      <c r="C26" s="41"/>
      <c r="D26" s="41"/>
      <c r="E26" s="41"/>
      <c r="F26" s="41"/>
      <c r="G26" s="41"/>
      <c r="H26" s="41"/>
      <c r="I26" s="41"/>
      <c r="J26" s="41"/>
      <c r="K26" s="41"/>
      <c r="L26" s="41"/>
      <c r="M26" s="41"/>
      <c r="N26" s="41"/>
      <c r="O26" s="41"/>
      <c r="P26" s="41"/>
      <c r="Q26" s="41"/>
      <c r="R26" s="41"/>
      <c r="S26" s="42"/>
      <c r="T26" s="41"/>
      <c r="U26" s="41"/>
      <c r="V26" s="41"/>
      <c r="W26" s="41"/>
      <c r="X26" s="41"/>
      <c r="Y26" s="41"/>
      <c r="Z26" s="41"/>
      <c r="AA26" s="41"/>
      <c r="AB26" s="41"/>
      <c r="AC26" s="41"/>
      <c r="AD26" s="41"/>
      <c r="AE26" s="41"/>
      <c r="AF26" s="43"/>
      <c r="AG26" s="44" t="s">
        <v>11</v>
      </c>
      <c r="AH26" s="41"/>
      <c r="AI26" s="41"/>
      <c r="AJ26" s="41"/>
      <c r="AK26" s="41"/>
      <c r="AL26" s="41"/>
      <c r="AM26" s="41"/>
      <c r="AN26" s="41"/>
      <c r="AO26" s="41"/>
      <c r="AP26" s="41"/>
      <c r="AQ26" s="41"/>
      <c r="AR26" s="41"/>
      <c r="AS26" s="41"/>
      <c r="AT26" s="41"/>
      <c r="AU26" s="41"/>
      <c r="AV26" s="41"/>
      <c r="AW26" s="43"/>
      <c r="AX26" s="42"/>
      <c r="AY26" s="41"/>
      <c r="AZ26" s="41"/>
      <c r="BA26" s="41"/>
      <c r="BB26" s="41"/>
      <c r="BC26" s="41"/>
      <c r="BD26" s="41"/>
      <c r="BE26" s="41"/>
      <c r="BF26" s="41"/>
      <c r="BG26" s="41"/>
      <c r="BH26" s="41"/>
      <c r="BI26" s="41"/>
      <c r="BJ26" s="41"/>
      <c r="BK26" s="43"/>
      <c r="BL26" s="10"/>
    </row>
    <row r="27" spans="1:64" ht="15" customHeight="1">
      <c r="A27" s="10"/>
      <c r="B27" s="212"/>
      <c r="C27" s="213"/>
      <c r="D27" s="213"/>
      <c r="E27" s="213"/>
      <c r="F27" s="213"/>
      <c r="G27" s="213"/>
      <c r="H27" s="213"/>
      <c r="I27" s="213"/>
      <c r="J27" s="213"/>
      <c r="K27" s="213"/>
      <c r="L27" s="213"/>
      <c r="M27" s="213"/>
      <c r="N27" s="213"/>
      <c r="O27" s="213"/>
      <c r="P27" s="213"/>
      <c r="Q27" s="194"/>
      <c r="R27" s="45"/>
      <c r="S27" s="210"/>
      <c r="T27" s="211"/>
      <c r="U27" s="211"/>
      <c r="V27" s="211"/>
      <c r="W27" s="211"/>
      <c r="X27" s="211"/>
      <c r="Y27" s="211"/>
      <c r="Z27" s="211"/>
      <c r="AA27" s="211"/>
      <c r="AB27" s="211"/>
      <c r="AC27" s="28"/>
      <c r="AD27" s="28"/>
      <c r="AE27" s="28"/>
      <c r="AF27" s="29"/>
      <c r="AG27" s="46" t="s">
        <v>11</v>
      </c>
      <c r="AH27" s="28"/>
      <c r="AI27" s="28"/>
      <c r="AJ27" s="28"/>
      <c r="AK27" s="28"/>
      <c r="AL27" s="28"/>
      <c r="AM27" s="28"/>
      <c r="AN27" s="28"/>
      <c r="AO27" s="28"/>
      <c r="AP27" s="28"/>
      <c r="AQ27" s="28"/>
      <c r="AR27" s="28"/>
      <c r="AS27" s="28"/>
      <c r="AT27" s="28"/>
      <c r="AU27" s="28"/>
      <c r="AV27" s="28"/>
      <c r="AW27" s="29"/>
      <c r="AX27" s="47"/>
      <c r="AY27" s="28"/>
      <c r="AZ27" s="28"/>
      <c r="BA27" s="28"/>
      <c r="BB27" s="28"/>
      <c r="BC27" s="28"/>
      <c r="BD27" s="28"/>
      <c r="BE27" s="28"/>
      <c r="BF27" s="28"/>
      <c r="BG27" s="28"/>
      <c r="BH27" s="28"/>
      <c r="BI27" s="28"/>
      <c r="BJ27" s="28"/>
      <c r="BK27" s="29"/>
      <c r="BL27" s="10"/>
    </row>
    <row r="28" spans="1:64" ht="15" customHeight="1">
      <c r="A28" s="10"/>
      <c r="B28" s="208"/>
      <c r="C28" s="209"/>
      <c r="D28" s="209"/>
      <c r="E28" s="209"/>
      <c r="F28" s="209"/>
      <c r="G28" s="209"/>
      <c r="H28" s="209"/>
      <c r="I28" s="209"/>
      <c r="J28" s="209"/>
      <c r="K28" s="209"/>
      <c r="L28" s="209"/>
      <c r="M28" s="209"/>
      <c r="N28" s="209"/>
      <c r="O28" s="209"/>
      <c r="P28" s="209"/>
      <c r="Q28" s="193"/>
      <c r="R28" s="48"/>
      <c r="S28" s="210"/>
      <c r="T28" s="211"/>
      <c r="U28" s="211"/>
      <c r="V28" s="211"/>
      <c r="W28" s="211"/>
      <c r="X28" s="211"/>
      <c r="Y28" s="211"/>
      <c r="Z28" s="211"/>
      <c r="AA28" s="211"/>
      <c r="AB28" s="211"/>
      <c r="AC28" s="28"/>
      <c r="AD28" s="28"/>
      <c r="AE28" s="28"/>
      <c r="AF28" s="29"/>
      <c r="AG28" s="46" t="s">
        <v>11</v>
      </c>
      <c r="AH28" s="28"/>
      <c r="AI28" s="28"/>
      <c r="AJ28" s="28"/>
      <c r="AK28" s="28"/>
      <c r="AL28" s="28"/>
      <c r="AM28" s="28"/>
      <c r="AN28" s="28"/>
      <c r="AO28" s="28"/>
      <c r="AP28" s="28"/>
      <c r="AQ28" s="28"/>
      <c r="AR28" s="28"/>
      <c r="AS28" s="28"/>
      <c r="AT28" s="28"/>
      <c r="AU28" s="28"/>
      <c r="AV28" s="28"/>
      <c r="AW28" s="29"/>
      <c r="AX28" s="47"/>
      <c r="AY28" s="28"/>
      <c r="AZ28" s="28"/>
      <c r="BA28" s="28"/>
      <c r="BB28" s="28"/>
      <c r="BC28" s="28"/>
      <c r="BD28" s="28"/>
      <c r="BE28" s="28"/>
      <c r="BF28" s="28"/>
      <c r="BG28" s="28"/>
      <c r="BH28" s="28"/>
      <c r="BI28" s="28"/>
      <c r="BJ28" s="28"/>
      <c r="BK28" s="29"/>
      <c r="BL28" s="10"/>
    </row>
    <row r="29" spans="1:64" ht="15" customHeight="1">
      <c r="A29" s="10"/>
      <c r="B29" s="212"/>
      <c r="C29" s="213"/>
      <c r="D29" s="213"/>
      <c r="E29" s="213"/>
      <c r="F29" s="213"/>
      <c r="G29" s="213"/>
      <c r="H29" s="213"/>
      <c r="I29" s="213"/>
      <c r="J29" s="213"/>
      <c r="K29" s="213"/>
      <c r="L29" s="213"/>
      <c r="M29" s="213"/>
      <c r="N29" s="213"/>
      <c r="O29" s="213"/>
      <c r="P29" s="213"/>
      <c r="Q29" s="194"/>
      <c r="R29" s="45"/>
      <c r="S29" s="210"/>
      <c r="T29" s="211"/>
      <c r="U29" s="211"/>
      <c r="V29" s="211"/>
      <c r="W29" s="211"/>
      <c r="X29" s="211"/>
      <c r="Y29" s="211"/>
      <c r="Z29" s="211"/>
      <c r="AA29" s="211"/>
      <c r="AB29" s="211"/>
      <c r="AC29" s="28"/>
      <c r="AD29" s="28"/>
      <c r="AE29" s="28"/>
      <c r="AF29" s="29"/>
      <c r="AG29" s="46"/>
      <c r="AH29" s="28"/>
      <c r="AI29" s="28"/>
      <c r="AJ29" s="28"/>
      <c r="AK29" s="28"/>
      <c r="AL29" s="28"/>
      <c r="AM29" s="28"/>
      <c r="AN29" s="28"/>
      <c r="AO29" s="28"/>
      <c r="AP29" s="28"/>
      <c r="AQ29" s="28"/>
      <c r="AR29" s="28"/>
      <c r="AS29" s="28"/>
      <c r="AT29" s="28"/>
      <c r="AU29" s="28"/>
      <c r="AV29" s="28"/>
      <c r="AW29" s="29"/>
      <c r="AX29" s="47"/>
      <c r="AY29" s="28"/>
      <c r="AZ29" s="28"/>
      <c r="BA29" s="28"/>
      <c r="BB29" s="28"/>
      <c r="BC29" s="28"/>
      <c r="BD29" s="28"/>
      <c r="BE29" s="28"/>
      <c r="BF29" s="28"/>
      <c r="BG29" s="28"/>
      <c r="BH29" s="28"/>
      <c r="BI29" s="28"/>
      <c r="BJ29" s="28"/>
      <c r="BK29" s="29"/>
      <c r="BL29" s="10"/>
    </row>
    <row r="30" spans="1:64" ht="15" customHeight="1">
      <c r="A30" s="10"/>
      <c r="B30" s="47"/>
      <c r="C30" s="28"/>
      <c r="D30" s="28"/>
      <c r="E30" s="28"/>
      <c r="F30" s="28"/>
      <c r="G30" s="28"/>
      <c r="H30" s="28"/>
      <c r="I30" s="28"/>
      <c r="J30" s="28"/>
      <c r="K30" s="28"/>
      <c r="L30" s="28"/>
      <c r="M30" s="28"/>
      <c r="N30" s="28"/>
      <c r="O30" s="28"/>
      <c r="P30" s="28"/>
      <c r="Q30" s="28"/>
      <c r="R30" s="28"/>
      <c r="S30" s="210"/>
      <c r="T30" s="211"/>
      <c r="U30" s="211"/>
      <c r="V30" s="211"/>
      <c r="W30" s="211"/>
      <c r="X30" s="211"/>
      <c r="Y30" s="211"/>
      <c r="Z30" s="211"/>
      <c r="AA30" s="211"/>
      <c r="AB30" s="211"/>
      <c r="AC30" s="28"/>
      <c r="AD30" s="28"/>
      <c r="AE30" s="28"/>
      <c r="AF30" s="29"/>
      <c r="AG30" s="49"/>
      <c r="AH30" s="32"/>
      <c r="AI30" s="32"/>
      <c r="AJ30" s="32"/>
      <c r="AK30" s="32"/>
      <c r="AL30" s="32"/>
      <c r="AM30" s="32"/>
      <c r="AN30" s="32"/>
      <c r="AO30" s="32"/>
      <c r="AP30" s="32"/>
      <c r="AQ30" s="32"/>
      <c r="AR30" s="32"/>
      <c r="AS30" s="32"/>
      <c r="AT30" s="32"/>
      <c r="AU30" s="32"/>
      <c r="AV30" s="32"/>
      <c r="AW30" s="31"/>
      <c r="AX30" s="50"/>
      <c r="AY30" s="32"/>
      <c r="AZ30" s="32"/>
      <c r="BA30" s="32"/>
      <c r="BB30" s="32"/>
      <c r="BC30" s="32"/>
      <c r="BD30" s="32"/>
      <c r="BE30" s="32"/>
      <c r="BF30" s="32"/>
      <c r="BG30" s="32"/>
      <c r="BH30" s="32"/>
      <c r="BI30" s="32"/>
      <c r="BJ30" s="32"/>
      <c r="BK30" s="31"/>
      <c r="BL30" s="10"/>
    </row>
    <row r="31" spans="1:64" ht="15" customHeight="1">
      <c r="A31" s="10"/>
      <c r="B31" s="33" t="s">
        <v>11</v>
      </c>
      <c r="C31" s="32"/>
      <c r="D31" s="32"/>
      <c r="E31" s="32"/>
      <c r="F31" s="32"/>
      <c r="G31" s="32"/>
      <c r="H31" s="32"/>
      <c r="I31" s="32"/>
      <c r="J31" s="32"/>
      <c r="K31" s="32"/>
      <c r="L31" s="32"/>
      <c r="M31" s="32"/>
      <c r="N31" s="32"/>
      <c r="O31" s="32"/>
      <c r="P31" s="32"/>
      <c r="Q31" s="32"/>
      <c r="R31" s="32"/>
      <c r="S31" s="50"/>
      <c r="T31" s="32"/>
      <c r="U31" s="32"/>
      <c r="V31" s="32"/>
      <c r="W31" s="32"/>
      <c r="X31" s="32"/>
      <c r="Y31" s="32"/>
      <c r="Z31" s="32"/>
      <c r="AA31" s="32"/>
      <c r="AB31" s="32"/>
      <c r="AC31" s="32"/>
      <c r="AD31" s="32"/>
      <c r="AE31" s="32"/>
      <c r="AF31" s="31"/>
      <c r="AG31" s="49" t="s">
        <v>11</v>
      </c>
      <c r="AH31" s="32"/>
      <c r="AI31" s="32"/>
      <c r="AJ31" s="32"/>
      <c r="AK31" s="32"/>
      <c r="AL31" s="32"/>
      <c r="AM31" s="32"/>
      <c r="AN31" s="32"/>
      <c r="AO31" s="32"/>
      <c r="AP31" s="32"/>
      <c r="AQ31" s="32"/>
      <c r="AR31" s="32"/>
      <c r="AS31" s="32"/>
      <c r="AT31" s="32"/>
      <c r="AU31" s="32"/>
      <c r="AV31" s="32"/>
      <c r="AW31" s="31"/>
      <c r="AX31" s="50"/>
      <c r="AY31" s="32"/>
      <c r="AZ31" s="32"/>
      <c r="BA31" s="32"/>
      <c r="BB31" s="32"/>
      <c r="BC31" s="32"/>
      <c r="BD31" s="32"/>
      <c r="BE31" s="32"/>
      <c r="BF31" s="32"/>
      <c r="BG31" s="32"/>
      <c r="BH31" s="32"/>
      <c r="BI31" s="32"/>
      <c r="BJ31" s="32"/>
      <c r="BK31" s="31"/>
      <c r="BL31" s="10"/>
    </row>
    <row r="32" spans="1:64" ht="15" customHeight="1">
      <c r="A32" s="10"/>
      <c r="B32" s="33" t="s">
        <v>11</v>
      </c>
      <c r="C32" s="32"/>
      <c r="D32" s="32"/>
      <c r="E32" s="32"/>
      <c r="F32" s="32"/>
      <c r="G32" s="32"/>
      <c r="H32" s="32"/>
      <c r="I32" s="32"/>
      <c r="J32" s="32"/>
      <c r="K32" s="32"/>
      <c r="L32" s="32"/>
      <c r="M32" s="32"/>
      <c r="N32" s="32"/>
      <c r="O32" s="32"/>
      <c r="P32" s="32"/>
      <c r="Q32" s="32"/>
      <c r="R32" s="32"/>
      <c r="S32" s="50"/>
      <c r="T32" s="32"/>
      <c r="U32" s="32"/>
      <c r="V32" s="32"/>
      <c r="W32" s="32"/>
      <c r="X32" s="32"/>
      <c r="Y32" s="32"/>
      <c r="Z32" s="32"/>
      <c r="AA32" s="32"/>
      <c r="AB32" s="32"/>
      <c r="AC32" s="32"/>
      <c r="AD32" s="32"/>
      <c r="AE32" s="32"/>
      <c r="AF32" s="31"/>
      <c r="AG32" s="49" t="s">
        <v>11</v>
      </c>
      <c r="AH32" s="32"/>
      <c r="AI32" s="32"/>
      <c r="AJ32" s="32"/>
      <c r="AK32" s="32"/>
      <c r="AL32" s="32"/>
      <c r="AM32" s="32"/>
      <c r="AN32" s="32"/>
      <c r="AO32" s="32"/>
      <c r="AP32" s="32"/>
      <c r="AQ32" s="32"/>
      <c r="AR32" s="32"/>
      <c r="AS32" s="32"/>
      <c r="AT32" s="32"/>
      <c r="AU32" s="32"/>
      <c r="AV32" s="32"/>
      <c r="AW32" s="31"/>
      <c r="AX32" s="50"/>
      <c r="AY32" s="32"/>
      <c r="AZ32" s="32"/>
      <c r="BA32" s="32"/>
      <c r="BB32" s="32"/>
      <c r="BC32" s="32"/>
      <c r="BD32" s="32"/>
      <c r="BE32" s="32"/>
      <c r="BF32" s="32"/>
      <c r="BG32" s="32"/>
      <c r="BH32" s="32"/>
      <c r="BI32" s="32"/>
      <c r="BJ32" s="32"/>
      <c r="BK32" s="31"/>
      <c r="BL32" s="10"/>
    </row>
    <row r="33" spans="1:64" ht="15" customHeight="1">
      <c r="A33" s="10"/>
      <c r="B33" s="33" t="s">
        <v>11</v>
      </c>
      <c r="C33" s="32"/>
      <c r="D33" s="32"/>
      <c r="E33" s="32"/>
      <c r="F33" s="32"/>
      <c r="G33" s="32"/>
      <c r="H33" s="32"/>
      <c r="I33" s="32"/>
      <c r="J33" s="32"/>
      <c r="K33" s="32"/>
      <c r="L33" s="32"/>
      <c r="M33" s="32"/>
      <c r="N33" s="32"/>
      <c r="O33" s="51" t="s">
        <v>35</v>
      </c>
      <c r="P33" s="32"/>
      <c r="Q33" s="32"/>
      <c r="R33" s="32"/>
      <c r="S33" s="50"/>
      <c r="T33" s="32"/>
      <c r="U33" s="32"/>
      <c r="V33" s="32"/>
      <c r="W33" s="32"/>
      <c r="X33" s="32"/>
      <c r="Y33" s="32"/>
      <c r="Z33" s="32"/>
      <c r="AA33" s="32"/>
      <c r="AB33" s="32"/>
      <c r="AC33" s="32"/>
      <c r="AD33" s="32"/>
      <c r="AE33" s="32"/>
      <c r="AF33" s="31"/>
      <c r="AG33" s="49" t="s">
        <v>11</v>
      </c>
      <c r="AH33" s="32"/>
      <c r="AI33" s="32"/>
      <c r="AJ33" s="32"/>
      <c r="AK33" s="32"/>
      <c r="AL33" s="32"/>
      <c r="AM33" s="32"/>
      <c r="AN33" s="32"/>
      <c r="AO33" s="32"/>
      <c r="AP33" s="32"/>
      <c r="AQ33" s="32"/>
      <c r="AR33" s="32"/>
      <c r="AS33" s="32"/>
      <c r="AT33" s="32"/>
      <c r="AU33" s="32"/>
      <c r="AV33" s="32"/>
      <c r="AW33" s="31"/>
      <c r="AX33" s="50"/>
      <c r="AY33" s="32"/>
      <c r="AZ33" s="32"/>
      <c r="BA33" s="32"/>
      <c r="BB33" s="32"/>
      <c r="BC33" s="32"/>
      <c r="BD33" s="32"/>
      <c r="BE33" s="32"/>
      <c r="BF33" s="32"/>
      <c r="BG33" s="32"/>
      <c r="BH33" s="32"/>
      <c r="BI33" s="32"/>
      <c r="BJ33" s="32"/>
      <c r="BK33" s="31"/>
      <c r="BL33" s="10"/>
    </row>
    <row r="34" spans="1:64" ht="15" customHeight="1">
      <c r="A34" s="10"/>
      <c r="B34" s="33" t="s">
        <v>11</v>
      </c>
      <c r="C34" s="32"/>
      <c r="D34" s="32"/>
      <c r="E34" s="32"/>
      <c r="F34" s="32"/>
      <c r="G34" s="32"/>
      <c r="H34" s="32"/>
      <c r="I34" s="32"/>
      <c r="J34" s="32"/>
      <c r="K34" s="32"/>
      <c r="L34" s="32"/>
      <c r="M34" s="32"/>
      <c r="N34" s="32"/>
      <c r="O34" s="32"/>
      <c r="P34" s="32"/>
      <c r="Q34" s="32"/>
      <c r="R34" s="32"/>
      <c r="S34" s="50"/>
      <c r="T34" s="32"/>
      <c r="U34" s="32"/>
      <c r="V34" s="32"/>
      <c r="W34" s="32"/>
      <c r="X34" s="32"/>
      <c r="Y34" s="32"/>
      <c r="Z34" s="32"/>
      <c r="AA34" s="32"/>
      <c r="AB34" s="32"/>
      <c r="AC34" s="32"/>
      <c r="AD34" s="32"/>
      <c r="AE34" s="32"/>
      <c r="AF34" s="31"/>
      <c r="AG34" s="49" t="s">
        <v>11</v>
      </c>
      <c r="AH34" s="32"/>
      <c r="AI34" s="32"/>
      <c r="AJ34" s="32"/>
      <c r="AK34" s="32"/>
      <c r="AL34" s="32"/>
      <c r="AM34" s="32"/>
      <c r="AN34" s="32"/>
      <c r="AO34" s="32"/>
      <c r="AP34" s="32"/>
      <c r="AQ34" s="32"/>
      <c r="AR34" s="32"/>
      <c r="AS34" s="32"/>
      <c r="AT34" s="32"/>
      <c r="AU34" s="32"/>
      <c r="AV34" s="32"/>
      <c r="AW34" s="31"/>
      <c r="AX34" s="50"/>
      <c r="AY34" s="32"/>
      <c r="AZ34" s="32"/>
      <c r="BA34" s="32"/>
      <c r="BB34" s="32"/>
      <c r="BC34" s="32"/>
      <c r="BD34" s="32"/>
      <c r="BE34" s="32"/>
      <c r="BF34" s="32"/>
      <c r="BG34" s="32"/>
      <c r="BH34" s="32"/>
      <c r="BI34" s="32"/>
      <c r="BJ34" s="32"/>
      <c r="BK34" s="31"/>
      <c r="BL34" s="10"/>
    </row>
    <row r="35" spans="1:64" ht="15" customHeight="1">
      <c r="A35" s="10"/>
      <c r="B35" s="35" t="s">
        <v>11</v>
      </c>
      <c r="C35" s="36"/>
      <c r="D35" s="36"/>
      <c r="E35" s="36"/>
      <c r="F35" s="36"/>
      <c r="G35" s="36"/>
      <c r="H35" s="36"/>
      <c r="I35" s="36"/>
      <c r="J35" s="36"/>
      <c r="K35" s="36"/>
      <c r="L35" s="36"/>
      <c r="M35" s="36"/>
      <c r="N35" s="36"/>
      <c r="O35" s="36"/>
      <c r="P35" s="36"/>
      <c r="Q35" s="36"/>
      <c r="R35" s="36"/>
      <c r="S35" s="52"/>
      <c r="T35" s="36"/>
      <c r="U35" s="36"/>
      <c r="V35" s="36"/>
      <c r="W35" s="36"/>
      <c r="X35" s="36"/>
      <c r="Y35" s="36"/>
      <c r="Z35" s="36"/>
      <c r="AA35" s="36"/>
      <c r="AB35" s="36"/>
      <c r="AC35" s="36"/>
      <c r="AD35" s="36"/>
      <c r="AE35" s="36"/>
      <c r="AF35" s="37"/>
      <c r="AG35" s="53" t="s">
        <v>11</v>
      </c>
      <c r="AH35" s="36"/>
      <c r="AI35" s="36"/>
      <c r="AJ35" s="36"/>
      <c r="AK35" s="36"/>
      <c r="AL35" s="36"/>
      <c r="AM35" s="36"/>
      <c r="AN35" s="36"/>
      <c r="AO35" s="36"/>
      <c r="AP35" s="36"/>
      <c r="AQ35" s="36"/>
      <c r="AR35" s="36"/>
      <c r="AS35" s="36"/>
      <c r="AT35" s="36"/>
      <c r="AU35" s="36"/>
      <c r="AV35" s="36"/>
      <c r="AW35" s="37"/>
      <c r="AX35" s="52"/>
      <c r="AY35" s="36"/>
      <c r="AZ35" s="36"/>
      <c r="BA35" s="36"/>
      <c r="BB35" s="36"/>
      <c r="BC35" s="36"/>
      <c r="BD35" s="36"/>
      <c r="BE35" s="36"/>
      <c r="BF35" s="36"/>
      <c r="BG35" s="36"/>
      <c r="BH35" s="36"/>
      <c r="BI35" s="36"/>
      <c r="BJ35" s="36"/>
      <c r="BK35" s="37"/>
      <c r="BL35" s="10"/>
    </row>
    <row r="36" spans="1:64" ht="12" customHeight="1">
      <c r="A36" s="10"/>
      <c r="B36" s="10"/>
      <c r="C36" s="10"/>
      <c r="D36" s="10"/>
      <c r="E36" s="10"/>
      <c r="F36" s="10"/>
      <c r="G36" s="10"/>
      <c r="H36" s="10"/>
      <c r="I36" s="10"/>
      <c r="J36" s="10"/>
      <c r="K36" s="10"/>
      <c r="L36" s="10"/>
      <c r="M36" s="10"/>
      <c r="N36" s="10"/>
      <c r="O36" s="54"/>
      <c r="P36" s="10"/>
      <c r="Q36" s="10"/>
      <c r="R36" s="10"/>
      <c r="S36" s="54"/>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55" t="s">
        <v>36</v>
      </c>
      <c r="BL36" s="10"/>
    </row>
    <row r="37" spans="1:64" ht="12" customHeight="1">
      <c r="A37" s="10"/>
      <c r="B37" s="10"/>
      <c r="C37" s="10"/>
      <c r="D37" s="10"/>
      <c r="E37" s="10"/>
      <c r="F37" s="10"/>
      <c r="G37" s="10"/>
      <c r="H37" s="10"/>
      <c r="I37" s="10"/>
      <c r="J37" s="10"/>
      <c r="K37" s="10"/>
      <c r="L37" s="10"/>
      <c r="M37" s="10"/>
      <c r="N37" s="10"/>
      <c r="O37" s="54"/>
      <c r="P37" s="10"/>
      <c r="Q37" s="10"/>
      <c r="R37" s="10"/>
      <c r="S37" s="54"/>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56"/>
      <c r="BL37" s="10"/>
    </row>
    <row r="38" spans="1:64" ht="12" customHeight="1">
      <c r="A38" s="10"/>
      <c r="B38" s="10"/>
      <c r="C38" s="10"/>
      <c r="D38" s="10"/>
      <c r="E38" s="10"/>
      <c r="F38" s="10"/>
      <c r="G38" s="10"/>
      <c r="H38" s="10"/>
      <c r="I38" s="10"/>
      <c r="J38" s="10"/>
      <c r="K38" s="10"/>
      <c r="L38" s="10"/>
      <c r="M38" s="10"/>
      <c r="N38" s="10"/>
      <c r="O38" s="54"/>
      <c r="P38" s="10"/>
      <c r="Q38" s="10"/>
      <c r="R38" s="10"/>
      <c r="S38" s="54"/>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56"/>
      <c r="BL38" s="10"/>
    </row>
    <row r="39" spans="1:64" ht="12" customHeight="1">
      <c r="A39" s="10"/>
      <c r="B39" s="10"/>
      <c r="C39" s="10"/>
      <c r="D39" s="10"/>
      <c r="E39" s="10"/>
      <c r="F39" s="10"/>
      <c r="G39" s="10"/>
      <c r="H39" s="10"/>
      <c r="I39" s="10"/>
      <c r="J39" s="10"/>
      <c r="K39" s="10"/>
      <c r="L39" s="10"/>
      <c r="M39" s="10"/>
      <c r="N39" s="10"/>
      <c r="O39" s="54"/>
      <c r="P39" s="10"/>
      <c r="Q39" s="10"/>
      <c r="R39" s="10"/>
      <c r="S39" s="54"/>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row>
    <row r="40" spans="1:64" ht="12"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row>
    <row r="41" spans="1:64" ht="12" customHeight="1"/>
  </sheetData>
  <mergeCells count="26">
    <mergeCell ref="B13:L13"/>
    <mergeCell ref="B14:L14"/>
    <mergeCell ref="S30:AB30"/>
    <mergeCell ref="B16:L16"/>
    <mergeCell ref="B27:P27"/>
    <mergeCell ref="S27:AB27"/>
    <mergeCell ref="B28:P28"/>
    <mergeCell ref="S28:AB28"/>
    <mergeCell ref="B29:P29"/>
    <mergeCell ref="S29:AB29"/>
    <mergeCell ref="B15:L15"/>
    <mergeCell ref="AH2:AL2"/>
    <mergeCell ref="AM2:AQ2"/>
    <mergeCell ref="AR2:AV2"/>
    <mergeCell ref="BG2:BK2"/>
    <mergeCell ref="B6:L6"/>
    <mergeCell ref="N6:S6"/>
    <mergeCell ref="AW2:BA2"/>
    <mergeCell ref="BB2:BF2"/>
    <mergeCell ref="B10:L10"/>
    <mergeCell ref="B11:L11"/>
    <mergeCell ref="B12:L12"/>
    <mergeCell ref="B9:L9"/>
    <mergeCell ref="AC2:AG2"/>
    <mergeCell ref="B7:L7"/>
    <mergeCell ref="B8:L8"/>
  </mergeCells>
  <phoneticPr fontId="8"/>
  <pageMargins left="0.27559055118110237" right="0.27559055118110237" top="1.0629921259842521" bottom="0.27559055118110237" header="0" footer="0"/>
  <pageSetup paperSize="9" orientation="landscape" r:id="rId1"/>
  <headerFooter alignWithMargins="0"/>
  <rowBreaks count="1" manualBreakCount="1">
    <brk id="40" max="16383" man="1"/>
  </rowBreaks>
  <colBreaks count="1" manualBreakCount="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2"/>
  <sheetViews>
    <sheetView view="pageBreakPreview" zoomScaleNormal="100" zoomScaleSheetLayoutView="100" workbookViewId="0"/>
  </sheetViews>
  <sheetFormatPr defaultColWidth="9.109375" defaultRowHeight="16.5" customHeight="1"/>
  <cols>
    <col min="1" max="2" width="40.6640625" style="172" customWidth="1"/>
    <col min="3" max="3" width="6.6640625" style="191" customWidth="1"/>
    <col min="4" max="4" width="9.6640625" style="192" customWidth="1"/>
    <col min="5" max="5" width="13.6640625" style="186" customWidth="1"/>
    <col min="6" max="6" width="16.6640625" style="186" customWidth="1"/>
    <col min="7" max="7" width="9.6640625" style="4" customWidth="1"/>
    <col min="8" max="8" width="16.6640625" style="4" customWidth="1"/>
    <col min="9" max="9" width="16.5546875" bestFit="1" customWidth="1"/>
  </cols>
  <sheetData>
    <row r="1" spans="1:8" ht="16.5" customHeight="1">
      <c r="A1" s="175" t="s">
        <v>0</v>
      </c>
      <c r="B1" s="176" t="s">
        <v>1</v>
      </c>
      <c r="C1" s="176" t="s">
        <v>2</v>
      </c>
      <c r="D1" s="177" t="s">
        <v>3</v>
      </c>
      <c r="E1" s="178" t="s">
        <v>4</v>
      </c>
      <c r="F1" s="178" t="s">
        <v>5</v>
      </c>
      <c r="G1" s="214" t="s">
        <v>6</v>
      </c>
      <c r="H1" s="215"/>
    </row>
    <row r="2" spans="1:8" ht="2.1" customHeight="1">
      <c r="A2" s="179"/>
      <c r="B2" s="179"/>
      <c r="C2" s="179"/>
      <c r="D2" s="180"/>
      <c r="E2" s="181"/>
      <c r="F2" s="181"/>
      <c r="G2" s="5"/>
      <c r="H2" s="1"/>
    </row>
    <row r="3" spans="1:8" ht="15.6" customHeight="1">
      <c r="A3" s="165"/>
      <c r="B3" s="165"/>
      <c r="C3" s="166"/>
      <c r="D3" s="167"/>
      <c r="E3" s="162"/>
      <c r="F3" s="162"/>
      <c r="G3" s="57"/>
      <c r="H3" s="9"/>
    </row>
    <row r="4" spans="1:8" ht="15.6" customHeight="1">
      <c r="A4" s="182" t="s">
        <v>112</v>
      </c>
      <c r="B4" s="168"/>
      <c r="C4" s="183"/>
      <c r="D4" s="170"/>
      <c r="E4" s="163"/>
      <c r="F4" s="163"/>
      <c r="G4" s="7"/>
      <c r="H4" s="3"/>
    </row>
    <row r="5" spans="1:8" ht="15.6" customHeight="1">
      <c r="A5" s="173" t="s">
        <v>115</v>
      </c>
      <c r="B5" s="173" t="s">
        <v>12</v>
      </c>
      <c r="C5" s="166"/>
      <c r="D5" s="184"/>
      <c r="E5" s="162"/>
      <c r="F5" s="162"/>
      <c r="G5" s="57"/>
      <c r="H5" s="9"/>
    </row>
    <row r="6" spans="1:8" ht="15.6" customHeight="1">
      <c r="A6" s="173" t="s">
        <v>116</v>
      </c>
      <c r="B6" s="168"/>
      <c r="C6" s="183" t="s">
        <v>14</v>
      </c>
      <c r="D6" s="170">
        <v>1</v>
      </c>
      <c r="E6" s="163"/>
      <c r="F6" s="163"/>
      <c r="G6" s="7"/>
      <c r="H6" s="3"/>
    </row>
    <row r="7" spans="1:8" ht="15.6" customHeight="1">
      <c r="A7" s="165" t="s">
        <v>13</v>
      </c>
      <c r="B7" s="173" t="s">
        <v>13</v>
      </c>
      <c r="C7" s="166"/>
      <c r="D7" s="184"/>
      <c r="E7" s="185"/>
      <c r="F7" s="185"/>
      <c r="G7" s="57"/>
      <c r="H7" s="9"/>
    </row>
    <row r="8" spans="1:8" ht="15.6" customHeight="1">
      <c r="A8" s="173" t="s">
        <v>10</v>
      </c>
      <c r="B8" s="168" t="s">
        <v>12</v>
      </c>
      <c r="C8" s="169" t="s">
        <v>14</v>
      </c>
      <c r="D8" s="170">
        <v>1</v>
      </c>
      <c r="F8" s="163"/>
      <c r="G8" s="7"/>
      <c r="H8" s="3"/>
    </row>
    <row r="9" spans="1:8" ht="15.6" customHeight="1">
      <c r="A9" s="165"/>
      <c r="B9" s="165"/>
      <c r="C9" s="166"/>
      <c r="D9" s="184"/>
      <c r="E9" s="185"/>
      <c r="F9" s="185"/>
      <c r="G9" s="57"/>
      <c r="H9" s="9"/>
    </row>
    <row r="10" spans="1:8" ht="15.6" customHeight="1">
      <c r="A10" s="168" t="s">
        <v>15</v>
      </c>
      <c r="B10" s="168"/>
      <c r="C10" s="183"/>
      <c r="D10" s="170"/>
      <c r="E10" s="163"/>
      <c r="F10" s="163"/>
      <c r="G10" s="7"/>
      <c r="H10" s="3"/>
    </row>
    <row r="11" spans="1:8" ht="15.6" customHeight="1">
      <c r="A11" s="165"/>
      <c r="C11" s="187"/>
      <c r="D11" s="167"/>
      <c r="E11" s="185"/>
      <c r="F11" s="185"/>
      <c r="G11" s="58"/>
      <c r="H11" s="59"/>
    </row>
    <row r="12" spans="1:8" ht="15.6" customHeight="1">
      <c r="A12" s="168" t="s">
        <v>16</v>
      </c>
      <c r="B12" s="168"/>
      <c r="C12" s="169" t="s">
        <v>14</v>
      </c>
      <c r="D12" s="170">
        <v>1</v>
      </c>
      <c r="E12" s="163"/>
      <c r="F12" s="188"/>
      <c r="G12" s="60"/>
      <c r="H12" s="61"/>
    </row>
    <row r="13" spans="1:8" ht="15.6" customHeight="1">
      <c r="A13" s="165"/>
      <c r="C13" s="166"/>
      <c r="D13" s="184"/>
      <c r="E13" s="162"/>
      <c r="F13" s="162"/>
      <c r="G13" s="57"/>
      <c r="H13" s="9"/>
    </row>
    <row r="14" spans="1:8" ht="15.6" customHeight="1">
      <c r="A14" s="168" t="s">
        <v>17</v>
      </c>
      <c r="B14" s="168"/>
      <c r="C14" s="169"/>
      <c r="D14" s="170"/>
      <c r="E14" s="163"/>
      <c r="F14" s="188"/>
      <c r="G14" s="7"/>
      <c r="H14" s="3"/>
    </row>
    <row r="15" spans="1:8" ht="15.6" customHeight="1">
      <c r="A15" s="165"/>
      <c r="B15" s="189" t="s">
        <v>131</v>
      </c>
      <c r="C15" s="166"/>
      <c r="D15" s="184"/>
      <c r="E15" s="185"/>
      <c r="F15" s="185"/>
      <c r="G15" s="58"/>
      <c r="H15" s="62"/>
    </row>
    <row r="16" spans="1:8" ht="15.6" customHeight="1">
      <c r="A16" s="173" t="s">
        <v>18</v>
      </c>
      <c r="B16" s="190" t="s">
        <v>132</v>
      </c>
      <c r="C16" s="169" t="s">
        <v>14</v>
      </c>
      <c r="D16" s="170">
        <v>1</v>
      </c>
      <c r="E16" s="163"/>
      <c r="F16" s="188"/>
      <c r="G16" s="60"/>
      <c r="H16" s="61"/>
    </row>
    <row r="17" spans="1:8" ht="15.6" customHeight="1">
      <c r="A17" s="165"/>
      <c r="B17" s="165"/>
      <c r="C17" s="166" t="s">
        <v>13</v>
      </c>
      <c r="D17" s="184" t="s">
        <v>13</v>
      </c>
      <c r="E17" s="185"/>
      <c r="F17" s="185"/>
      <c r="G17" s="57"/>
      <c r="H17" s="9"/>
    </row>
    <row r="18" spans="1:8" ht="15.6" customHeight="1">
      <c r="A18" s="168" t="s">
        <v>19</v>
      </c>
      <c r="B18" s="168"/>
      <c r="C18" s="183"/>
      <c r="D18" s="170"/>
      <c r="E18" s="163"/>
      <c r="F18" s="188"/>
      <c r="G18" s="7"/>
      <c r="H18" s="3"/>
    </row>
    <row r="19" spans="1:8" ht="15.6" customHeight="1">
      <c r="A19" s="165"/>
      <c r="B19" s="165" t="s">
        <v>12</v>
      </c>
      <c r="C19" s="166"/>
      <c r="D19" s="184"/>
      <c r="E19" s="185"/>
      <c r="F19" s="162"/>
      <c r="G19" s="57"/>
      <c r="H19" s="9"/>
    </row>
    <row r="20" spans="1:8" ht="15.6" customHeight="1">
      <c r="A20" s="168" t="s">
        <v>20</v>
      </c>
      <c r="B20" s="168"/>
      <c r="C20" s="183"/>
      <c r="D20" s="170"/>
      <c r="E20" s="163"/>
      <c r="F20" s="188"/>
      <c r="G20" s="174"/>
      <c r="H20" s="3"/>
    </row>
    <row r="21" spans="1:8" ht="15.6" customHeight="1">
      <c r="A21" s="165"/>
      <c r="B21" s="165"/>
      <c r="C21" s="166"/>
      <c r="D21" s="184"/>
      <c r="E21" s="185"/>
      <c r="F21" s="162"/>
      <c r="G21" s="57"/>
      <c r="H21" s="9"/>
    </row>
    <row r="22" spans="1:8" ht="15.6" customHeight="1">
      <c r="A22" s="168" t="s">
        <v>21</v>
      </c>
      <c r="B22" s="168"/>
      <c r="C22" s="169"/>
      <c r="D22" s="170"/>
      <c r="E22" s="163"/>
      <c r="F22" s="163"/>
      <c r="G22" s="7"/>
      <c r="H22" s="3"/>
    </row>
    <row r="23" spans="1:8" ht="15.6" customHeight="1">
      <c r="A23" s="165"/>
      <c r="B23" s="165"/>
      <c r="C23" s="166"/>
      <c r="D23" s="167"/>
      <c r="E23" s="162"/>
      <c r="F23" s="162"/>
      <c r="G23" s="8"/>
      <c r="H23" s="9"/>
    </row>
    <row r="24" spans="1:8" ht="15.6" customHeight="1">
      <c r="A24" s="168"/>
      <c r="B24" s="168"/>
      <c r="C24" s="169"/>
      <c r="D24" s="170"/>
      <c r="E24" s="163"/>
      <c r="F24" s="163"/>
      <c r="G24" s="7"/>
      <c r="H24" s="3"/>
    </row>
    <row r="25" spans="1:8" ht="15.6" customHeight="1">
      <c r="A25" s="165"/>
      <c r="B25" s="165"/>
      <c r="C25" s="166"/>
      <c r="D25" s="167"/>
      <c r="E25" s="162"/>
      <c r="F25" s="162"/>
      <c r="G25" s="57"/>
      <c r="H25" s="9"/>
    </row>
    <row r="26" spans="1:8" ht="15.6" customHeight="1">
      <c r="A26" s="168"/>
      <c r="B26" s="168"/>
      <c r="C26" s="169"/>
      <c r="D26" s="170"/>
      <c r="E26" s="163"/>
      <c r="F26" s="163"/>
      <c r="G26" s="7"/>
      <c r="H26" s="3"/>
    </row>
    <row r="27" spans="1:8" ht="15.6" customHeight="1">
      <c r="A27" s="173"/>
      <c r="B27" s="173"/>
      <c r="C27" s="187"/>
      <c r="D27" s="167"/>
      <c r="E27" s="162"/>
      <c r="F27" s="162"/>
      <c r="G27" s="6"/>
      <c r="H27" s="2"/>
    </row>
    <row r="28" spans="1:8" ht="15.6" customHeight="1">
      <c r="A28" s="173"/>
      <c r="B28" s="173"/>
      <c r="C28" s="187"/>
      <c r="D28" s="170"/>
      <c r="E28" s="163"/>
      <c r="F28" s="163"/>
      <c r="G28" s="6"/>
      <c r="H28" s="2"/>
    </row>
    <row r="29" spans="1:8" ht="15.6" customHeight="1">
      <c r="A29" s="165"/>
      <c r="B29" s="165"/>
      <c r="C29" s="166"/>
      <c r="D29" s="167"/>
      <c r="E29" s="162"/>
      <c r="F29" s="162"/>
      <c r="G29" s="57"/>
      <c r="H29" s="9"/>
    </row>
    <row r="30" spans="1:8" ht="15.6" customHeight="1">
      <c r="A30" s="168"/>
      <c r="B30" s="168"/>
      <c r="C30" s="169"/>
      <c r="D30" s="170"/>
      <c r="E30" s="163"/>
      <c r="F30" s="163"/>
      <c r="G30" s="7"/>
      <c r="H30" s="3"/>
    </row>
    <row r="31" spans="1:8" ht="15.6" customHeight="1">
      <c r="A31" s="165"/>
      <c r="B31" s="165"/>
      <c r="C31" s="166"/>
      <c r="D31" s="167"/>
      <c r="E31" s="162"/>
      <c r="F31" s="162"/>
      <c r="G31" s="57"/>
      <c r="H31" s="9"/>
    </row>
    <row r="32" spans="1:8" ht="15.6" customHeight="1">
      <c r="A32" s="168"/>
      <c r="B32" s="168"/>
      <c r="C32" s="169"/>
      <c r="D32" s="170"/>
      <c r="E32" s="163"/>
      <c r="F32" s="163"/>
      <c r="G32" s="7"/>
      <c r="H32" s="3"/>
    </row>
    <row r="33" spans="1:9" ht="15.6" customHeight="1">
      <c r="A33" s="173"/>
      <c r="B33" s="173"/>
      <c r="C33" s="187"/>
      <c r="D33" s="167"/>
      <c r="E33" s="162"/>
      <c r="F33" s="162"/>
      <c r="G33" s="6"/>
      <c r="H33" s="2"/>
    </row>
    <row r="34" spans="1:9" ht="15.6" customHeight="1">
      <c r="A34" s="168" t="s">
        <v>114</v>
      </c>
      <c r="B34" s="168"/>
      <c r="C34" s="183"/>
      <c r="D34" s="170"/>
      <c r="E34" s="163"/>
      <c r="F34" s="163"/>
      <c r="G34" s="7"/>
      <c r="H34" s="3"/>
    </row>
    <row r="35" spans="1:9" ht="15.6" customHeight="1">
      <c r="A35" s="165"/>
      <c r="B35" s="173"/>
      <c r="C35" s="166"/>
      <c r="D35" s="167"/>
      <c r="E35" s="162"/>
      <c r="F35" s="162"/>
      <c r="G35" s="8"/>
      <c r="H35" s="9"/>
    </row>
    <row r="36" spans="1:9" ht="15.6" customHeight="1">
      <c r="A36" s="173" t="s">
        <v>123</v>
      </c>
      <c r="B36" s="168"/>
      <c r="C36" s="169" t="s">
        <v>9</v>
      </c>
      <c r="D36" s="170">
        <v>1</v>
      </c>
      <c r="E36" s="163"/>
      <c r="F36" s="163"/>
      <c r="G36" s="171"/>
      <c r="H36" s="3"/>
    </row>
    <row r="37" spans="1:9" s="164" customFormat="1" ht="15.6" customHeight="1">
      <c r="A37" s="165"/>
      <c r="B37" s="165"/>
      <c r="C37" s="166"/>
      <c r="D37" s="167"/>
      <c r="E37" s="162"/>
      <c r="F37" s="162"/>
      <c r="G37" s="8"/>
      <c r="H37" s="9"/>
    </row>
    <row r="38" spans="1:9" s="164" customFormat="1" ht="15.6" customHeight="1">
      <c r="A38" s="168" t="s">
        <v>7</v>
      </c>
      <c r="B38" s="168" t="s">
        <v>125</v>
      </c>
      <c r="C38" s="169" t="s">
        <v>9</v>
      </c>
      <c r="D38" s="170">
        <v>1</v>
      </c>
      <c r="E38" s="163"/>
      <c r="F38" s="163"/>
      <c r="G38" s="171"/>
      <c r="H38" s="3"/>
    </row>
    <row r="39" spans="1:9" ht="15.6" customHeight="1">
      <c r="A39" s="165" t="s">
        <v>124</v>
      </c>
      <c r="B39" s="165"/>
      <c r="C39" s="166"/>
      <c r="D39" s="167"/>
      <c r="E39" s="162"/>
      <c r="F39" s="162"/>
      <c r="G39" s="8"/>
      <c r="H39" s="9"/>
      <c r="I39" s="150"/>
    </row>
    <row r="40" spans="1:9" ht="15.6" customHeight="1">
      <c r="A40" s="168" t="s">
        <v>7</v>
      </c>
      <c r="B40" s="168" t="s">
        <v>125</v>
      </c>
      <c r="C40" s="169" t="s">
        <v>9</v>
      </c>
      <c r="D40" s="170">
        <v>1</v>
      </c>
      <c r="E40" s="163"/>
      <c r="F40" s="163"/>
      <c r="G40" s="171"/>
      <c r="H40" s="3"/>
      <c r="I40" s="150"/>
    </row>
    <row r="41" spans="1:9" ht="15.6" customHeight="1">
      <c r="A41" s="165" t="s">
        <v>133</v>
      </c>
      <c r="B41" s="165"/>
      <c r="C41" s="166"/>
      <c r="D41" s="167"/>
      <c r="E41" s="162"/>
      <c r="F41" s="162"/>
      <c r="G41" s="8"/>
      <c r="H41" s="9"/>
    </row>
    <row r="42" spans="1:9" ht="15.6" customHeight="1">
      <c r="A42" s="168" t="s">
        <v>7</v>
      </c>
      <c r="B42" s="168" t="s">
        <v>125</v>
      </c>
      <c r="C42" s="169" t="s">
        <v>9</v>
      </c>
      <c r="D42" s="170">
        <v>1</v>
      </c>
      <c r="E42" s="163"/>
      <c r="F42" s="163"/>
      <c r="G42" s="171"/>
      <c r="H42" s="3"/>
    </row>
    <row r="43" spans="1:9" ht="15.6" customHeight="1">
      <c r="A43" s="165" t="s">
        <v>135</v>
      </c>
      <c r="B43" s="165"/>
      <c r="C43" s="166"/>
      <c r="D43" s="167"/>
      <c r="E43" s="162"/>
      <c r="F43" s="162"/>
      <c r="G43" s="8"/>
      <c r="H43" s="9"/>
    </row>
    <row r="44" spans="1:9" ht="15.6" customHeight="1">
      <c r="A44" s="168" t="s">
        <v>7</v>
      </c>
      <c r="B44" s="168" t="s">
        <v>125</v>
      </c>
      <c r="C44" s="169" t="s">
        <v>9</v>
      </c>
      <c r="D44" s="170">
        <v>1</v>
      </c>
      <c r="E44" s="163"/>
      <c r="F44" s="163"/>
      <c r="G44" s="171"/>
      <c r="H44" s="3"/>
    </row>
    <row r="45" spans="1:9" s="164" customFormat="1" ht="15.6" customHeight="1">
      <c r="A45" s="165"/>
      <c r="B45" s="165"/>
      <c r="C45" s="166"/>
      <c r="D45" s="167"/>
      <c r="E45" s="162"/>
      <c r="F45" s="162"/>
      <c r="G45" s="8"/>
      <c r="H45" s="9"/>
    </row>
    <row r="46" spans="1:9" s="164" customFormat="1" ht="15.6" customHeight="1">
      <c r="A46" s="168" t="s">
        <v>126</v>
      </c>
      <c r="B46" s="168"/>
      <c r="C46" s="169" t="s">
        <v>22</v>
      </c>
      <c r="D46" s="170">
        <v>1</v>
      </c>
      <c r="E46" s="163"/>
      <c r="F46" s="163"/>
      <c r="G46" s="171"/>
      <c r="H46" s="3"/>
    </row>
    <row r="47" spans="1:9" ht="15.6" customHeight="1">
      <c r="A47" s="165" t="s">
        <v>124</v>
      </c>
      <c r="B47" s="165"/>
      <c r="C47" s="166"/>
      <c r="D47" s="167"/>
      <c r="E47" s="162"/>
      <c r="F47" s="162"/>
      <c r="G47" s="8"/>
      <c r="H47" s="9"/>
      <c r="I47" s="150"/>
    </row>
    <row r="48" spans="1:9" ht="15.6" customHeight="1">
      <c r="A48" s="168" t="s">
        <v>126</v>
      </c>
      <c r="B48" s="168"/>
      <c r="C48" s="169" t="s">
        <v>22</v>
      </c>
      <c r="D48" s="170">
        <v>1</v>
      </c>
      <c r="E48" s="163"/>
      <c r="F48" s="163"/>
      <c r="G48" s="171"/>
      <c r="H48" s="3"/>
      <c r="I48" s="150"/>
    </row>
    <row r="49" spans="1:9" ht="15.6" customHeight="1">
      <c r="A49" s="165" t="s">
        <v>134</v>
      </c>
      <c r="B49" s="165"/>
      <c r="C49" s="166"/>
      <c r="D49" s="167"/>
      <c r="E49" s="162"/>
      <c r="F49" s="162"/>
      <c r="G49" s="8"/>
      <c r="H49" s="9"/>
    </row>
    <row r="50" spans="1:9" ht="15.6" customHeight="1">
      <c r="A50" s="168" t="s">
        <v>126</v>
      </c>
      <c r="B50" s="168"/>
      <c r="C50" s="169" t="s">
        <v>22</v>
      </c>
      <c r="D50" s="170">
        <v>1</v>
      </c>
      <c r="E50" s="163"/>
      <c r="F50" s="163"/>
      <c r="G50" s="171"/>
      <c r="H50" s="3"/>
    </row>
    <row r="51" spans="1:9" ht="15.6" customHeight="1">
      <c r="A51" s="165" t="s">
        <v>136</v>
      </c>
      <c r="B51" s="165"/>
      <c r="C51" s="166"/>
      <c r="D51" s="167"/>
      <c r="E51" s="162"/>
      <c r="F51" s="162"/>
      <c r="G51" s="8"/>
      <c r="H51" s="9"/>
    </row>
    <row r="52" spans="1:9" ht="15.6" customHeight="1">
      <c r="A52" s="168" t="s">
        <v>126</v>
      </c>
      <c r="B52" s="168"/>
      <c r="C52" s="169" t="s">
        <v>22</v>
      </c>
      <c r="D52" s="170">
        <v>1</v>
      </c>
      <c r="E52" s="163"/>
      <c r="F52" s="163"/>
      <c r="G52" s="171"/>
      <c r="H52" s="3"/>
    </row>
    <row r="53" spans="1:9" ht="15.6" customHeight="1">
      <c r="A53" s="165"/>
      <c r="B53" s="165" t="s">
        <v>127</v>
      </c>
      <c r="C53" s="166"/>
      <c r="D53" s="167"/>
      <c r="E53" s="162"/>
      <c r="F53" s="162"/>
      <c r="G53" s="151"/>
      <c r="H53" s="9"/>
    </row>
    <row r="54" spans="1:9" ht="15.6" customHeight="1">
      <c r="A54" s="168" t="s">
        <v>128</v>
      </c>
      <c r="B54" s="168" t="s">
        <v>137</v>
      </c>
      <c r="C54" s="169" t="s">
        <v>9</v>
      </c>
      <c r="D54" s="170">
        <v>1</v>
      </c>
      <c r="E54" s="163"/>
      <c r="F54" s="163"/>
      <c r="G54" s="171"/>
      <c r="H54" s="3"/>
    </row>
    <row r="55" spans="1:9" ht="15.6" customHeight="1">
      <c r="A55" s="165"/>
      <c r="B55" s="165"/>
      <c r="C55" s="166"/>
      <c r="D55" s="167"/>
      <c r="E55" s="162"/>
      <c r="F55" s="162"/>
      <c r="G55" s="151"/>
      <c r="H55" s="9"/>
    </row>
    <row r="56" spans="1:9" ht="15.6" customHeight="1">
      <c r="A56" s="168" t="s">
        <v>129</v>
      </c>
      <c r="B56" s="168"/>
      <c r="C56" s="169" t="s">
        <v>22</v>
      </c>
      <c r="D56" s="170">
        <v>1</v>
      </c>
      <c r="E56" s="163"/>
      <c r="F56" s="163"/>
      <c r="G56" s="171"/>
      <c r="H56" s="3"/>
    </row>
    <row r="57" spans="1:9" ht="15.6" customHeight="1">
      <c r="A57" s="165"/>
      <c r="B57" s="165"/>
      <c r="C57" s="166"/>
      <c r="D57" s="167"/>
      <c r="E57" s="162"/>
      <c r="F57" s="162"/>
      <c r="G57" s="151"/>
      <c r="H57" s="9"/>
      <c r="I57" s="150"/>
    </row>
    <row r="58" spans="1:9" ht="15.6" customHeight="1">
      <c r="A58" s="168" t="s">
        <v>8</v>
      </c>
      <c r="B58" s="168"/>
      <c r="C58" s="169"/>
      <c r="D58" s="170"/>
      <c r="E58" s="163"/>
      <c r="F58" s="163"/>
      <c r="G58" s="7"/>
      <c r="H58" s="3"/>
      <c r="I58" s="150"/>
    </row>
    <row r="59" spans="1:9" ht="15.6" customHeight="1">
      <c r="A59" s="165"/>
      <c r="B59" s="165"/>
      <c r="C59" s="166"/>
      <c r="D59" s="167"/>
      <c r="E59" s="162"/>
      <c r="F59" s="162"/>
      <c r="G59" s="8"/>
      <c r="H59" s="9"/>
    </row>
    <row r="60" spans="1:9" ht="15.6" customHeight="1">
      <c r="A60" s="168"/>
      <c r="B60" s="168"/>
      <c r="C60" s="169"/>
      <c r="D60" s="170"/>
      <c r="E60" s="163"/>
      <c r="F60" s="163"/>
      <c r="G60" s="7"/>
      <c r="H60" s="3"/>
    </row>
    <row r="61" spans="1:9" ht="15.6" customHeight="1">
      <c r="A61" s="165"/>
      <c r="B61" s="165"/>
      <c r="C61" s="166"/>
      <c r="D61" s="167"/>
      <c r="E61" s="162"/>
      <c r="F61" s="162"/>
      <c r="G61" s="57"/>
      <c r="H61" s="9"/>
    </row>
    <row r="62" spans="1:9" ht="15.6" customHeight="1">
      <c r="A62" s="168"/>
      <c r="B62" s="168"/>
      <c r="C62" s="169"/>
      <c r="D62" s="170"/>
      <c r="E62" s="163"/>
      <c r="F62" s="163"/>
      <c r="G62" s="7"/>
      <c r="H62" s="3"/>
    </row>
    <row r="63" spans="1:9" ht="16.5" customHeight="1">
      <c r="A63" s="173"/>
      <c r="B63" s="173"/>
      <c r="C63" s="187"/>
      <c r="D63" s="167"/>
      <c r="E63" s="162"/>
      <c r="F63" s="162"/>
      <c r="G63" s="6"/>
      <c r="H63" s="2"/>
    </row>
    <row r="64" spans="1:9" ht="16.5" customHeight="1">
      <c r="A64" s="173" t="s">
        <v>10</v>
      </c>
      <c r="B64" s="168"/>
      <c r="C64" s="183"/>
      <c r="D64" s="170"/>
      <c r="E64" s="163"/>
      <c r="F64" s="163"/>
      <c r="G64" s="7"/>
      <c r="H64" s="3"/>
    </row>
    <row r="65" spans="1:8" ht="16.5" customHeight="1">
      <c r="A65" s="165"/>
      <c r="B65" s="165"/>
      <c r="C65" s="166"/>
      <c r="D65" s="167"/>
      <c r="E65" s="162"/>
      <c r="F65" s="162"/>
      <c r="G65" s="57"/>
      <c r="H65" s="9"/>
    </row>
    <row r="66" spans="1:8" ht="16.5" customHeight="1">
      <c r="A66" s="168" t="s">
        <v>111</v>
      </c>
      <c r="B66" s="168"/>
      <c r="C66" s="169" t="s">
        <v>9</v>
      </c>
      <c r="D66" s="170">
        <v>1</v>
      </c>
      <c r="E66" s="163"/>
      <c r="F66" s="163"/>
      <c r="G66" s="7"/>
      <c r="H66" s="3"/>
    </row>
    <row r="67" spans="1:8" ht="16.5" customHeight="1">
      <c r="A67" s="165"/>
      <c r="B67" s="165"/>
      <c r="C67" s="166"/>
      <c r="D67" s="167"/>
      <c r="E67" s="162"/>
      <c r="F67" s="162"/>
      <c r="G67" s="57"/>
      <c r="H67" s="9"/>
    </row>
    <row r="68" spans="1:8" ht="16.5" customHeight="1">
      <c r="A68" s="168" t="s">
        <v>117</v>
      </c>
      <c r="B68" s="168"/>
      <c r="C68" s="169" t="s">
        <v>9</v>
      </c>
      <c r="D68" s="170">
        <v>1</v>
      </c>
      <c r="E68" s="163"/>
      <c r="F68" s="163"/>
      <c r="G68" s="7"/>
      <c r="H68" s="3"/>
    </row>
    <row r="69" spans="1:8" ht="16.5" customHeight="1">
      <c r="A69" s="165"/>
      <c r="B69" s="165" t="s">
        <v>138</v>
      </c>
      <c r="C69" s="166"/>
      <c r="D69" s="167"/>
      <c r="E69" s="162"/>
      <c r="F69" s="162"/>
      <c r="G69" s="57"/>
      <c r="H69" s="9"/>
    </row>
    <row r="70" spans="1:8" ht="16.5" customHeight="1">
      <c r="A70" s="168" t="s">
        <v>118</v>
      </c>
      <c r="B70" s="168" t="s">
        <v>139</v>
      </c>
      <c r="C70" s="169" t="s">
        <v>9</v>
      </c>
      <c r="D70" s="170">
        <v>1</v>
      </c>
      <c r="E70" s="163"/>
      <c r="F70" s="163"/>
      <c r="G70" s="7"/>
      <c r="H70" s="3"/>
    </row>
    <row r="71" spans="1:8" ht="16.5" customHeight="1">
      <c r="A71" s="165"/>
      <c r="B71" s="165" t="s">
        <v>140</v>
      </c>
      <c r="C71" s="166"/>
      <c r="D71" s="167"/>
      <c r="E71" s="162"/>
      <c r="F71" s="162"/>
      <c r="G71" s="57"/>
      <c r="H71" s="9"/>
    </row>
    <row r="72" spans="1:8" ht="16.5" customHeight="1">
      <c r="A72" s="168" t="s">
        <v>130</v>
      </c>
      <c r="B72" s="168" t="s">
        <v>141</v>
      </c>
      <c r="C72" s="169" t="s">
        <v>9</v>
      </c>
      <c r="D72" s="170">
        <v>1</v>
      </c>
      <c r="E72" s="163"/>
      <c r="F72" s="163"/>
      <c r="G72" s="7"/>
      <c r="H72" s="3"/>
    </row>
    <row r="73" spans="1:8" ht="16.5" customHeight="1">
      <c r="A73" s="165"/>
      <c r="B73" s="165"/>
      <c r="C73" s="166"/>
      <c r="D73" s="167"/>
      <c r="E73" s="162"/>
      <c r="F73" s="162"/>
      <c r="G73" s="57"/>
      <c r="H73" s="9"/>
    </row>
    <row r="74" spans="1:8" ht="16.5" customHeight="1">
      <c r="A74" s="168" t="s">
        <v>119</v>
      </c>
      <c r="B74" s="168" t="s">
        <v>140</v>
      </c>
      <c r="C74" s="169" t="s">
        <v>9</v>
      </c>
      <c r="D74" s="170">
        <v>1</v>
      </c>
      <c r="E74" s="163"/>
      <c r="F74" s="163"/>
      <c r="G74" s="7"/>
      <c r="H74" s="3"/>
    </row>
    <row r="75" spans="1:8" ht="16.5" customHeight="1">
      <c r="A75" s="165"/>
      <c r="B75" s="165"/>
      <c r="C75" s="166"/>
      <c r="D75" s="167"/>
      <c r="E75" s="162"/>
      <c r="F75" s="162"/>
      <c r="G75" s="57"/>
      <c r="H75" s="9"/>
    </row>
    <row r="76" spans="1:8" ht="16.5" customHeight="1">
      <c r="A76" s="168" t="s">
        <v>8</v>
      </c>
      <c r="B76" s="168"/>
      <c r="C76" s="169"/>
      <c r="D76" s="170"/>
      <c r="E76" s="163"/>
      <c r="F76" s="163"/>
      <c r="G76" s="7"/>
      <c r="H76" s="3"/>
    </row>
    <row r="77" spans="1:8" ht="16.5" customHeight="1">
      <c r="A77" s="165"/>
      <c r="B77" s="165"/>
      <c r="C77" s="166"/>
      <c r="D77" s="167"/>
      <c r="E77" s="162"/>
      <c r="F77" s="162"/>
      <c r="G77" s="8"/>
      <c r="H77" s="9"/>
    </row>
    <row r="78" spans="1:8" ht="16.5" customHeight="1">
      <c r="A78" s="168"/>
      <c r="B78" s="168"/>
      <c r="C78" s="169"/>
      <c r="D78" s="170"/>
      <c r="E78" s="163"/>
      <c r="F78" s="163"/>
      <c r="G78" s="7"/>
      <c r="H78" s="3"/>
    </row>
    <row r="79" spans="1:8" ht="16.5" customHeight="1">
      <c r="A79" s="165"/>
      <c r="B79" s="165"/>
      <c r="C79" s="166"/>
      <c r="D79" s="167"/>
      <c r="E79" s="162"/>
      <c r="F79" s="162"/>
      <c r="G79" s="57"/>
      <c r="H79" s="9"/>
    </row>
    <row r="80" spans="1:8" ht="16.5" customHeight="1">
      <c r="A80" s="168"/>
      <c r="B80" s="168"/>
      <c r="C80" s="169"/>
      <c r="D80" s="170"/>
      <c r="E80" s="163"/>
      <c r="F80" s="163"/>
      <c r="G80" s="7"/>
      <c r="H80" s="3"/>
    </row>
    <row r="81" spans="1:8" ht="16.5" customHeight="1">
      <c r="A81" s="165"/>
      <c r="B81" s="165"/>
      <c r="C81" s="166"/>
      <c r="D81" s="167"/>
      <c r="E81" s="162"/>
      <c r="F81" s="162"/>
      <c r="G81" s="57"/>
      <c r="H81" s="9"/>
    </row>
    <row r="82" spans="1:8" ht="16.5" customHeight="1">
      <c r="A82" s="173"/>
      <c r="B82" s="168"/>
      <c r="C82" s="169"/>
      <c r="D82" s="170"/>
      <c r="E82" s="163"/>
      <c r="F82" s="163"/>
      <c r="G82" s="7"/>
      <c r="H82" s="3"/>
    </row>
    <row r="83" spans="1:8" ht="16.5" customHeight="1">
      <c r="A83" s="165"/>
      <c r="B83" s="165"/>
      <c r="C83" s="166"/>
      <c r="D83" s="167"/>
      <c r="E83" s="162"/>
      <c r="F83" s="162"/>
      <c r="G83" s="57"/>
      <c r="H83" s="9"/>
    </row>
    <row r="84" spans="1:8" ht="16.5" customHeight="1">
      <c r="A84" s="168"/>
      <c r="B84" s="168"/>
      <c r="C84" s="169"/>
      <c r="D84" s="170"/>
      <c r="E84" s="163"/>
      <c r="F84" s="163"/>
      <c r="G84" s="7"/>
      <c r="H84" s="3"/>
    </row>
    <row r="85" spans="1:8" ht="16.5" customHeight="1">
      <c r="A85" s="165"/>
      <c r="B85" s="165"/>
      <c r="C85" s="166"/>
      <c r="D85" s="167"/>
      <c r="E85" s="162"/>
      <c r="F85" s="162"/>
      <c r="G85" s="57"/>
      <c r="H85" s="9"/>
    </row>
    <row r="86" spans="1:8" ht="16.5" customHeight="1">
      <c r="A86" s="168"/>
      <c r="B86" s="168"/>
      <c r="C86" s="169"/>
      <c r="D86" s="170"/>
      <c r="E86" s="163"/>
      <c r="F86" s="163"/>
      <c r="G86" s="7"/>
      <c r="H86" s="3"/>
    </row>
    <row r="87" spans="1:8" ht="16.5" customHeight="1">
      <c r="A87" s="165"/>
      <c r="B87" s="165"/>
      <c r="C87" s="166"/>
      <c r="D87" s="167"/>
      <c r="E87" s="162"/>
      <c r="F87" s="162"/>
      <c r="G87" s="57"/>
      <c r="H87" s="9"/>
    </row>
    <row r="88" spans="1:8" ht="16.5" customHeight="1">
      <c r="A88" s="168"/>
      <c r="B88" s="168"/>
      <c r="C88" s="169"/>
      <c r="D88" s="170"/>
      <c r="E88" s="163"/>
      <c r="F88" s="163"/>
      <c r="G88" s="7"/>
      <c r="H88" s="3"/>
    </row>
    <row r="89" spans="1:8" ht="16.5" customHeight="1">
      <c r="A89" s="165"/>
      <c r="B89" s="165"/>
      <c r="C89" s="166"/>
      <c r="D89" s="167"/>
      <c r="E89" s="162"/>
      <c r="F89" s="162"/>
      <c r="G89" s="57"/>
      <c r="H89" s="9"/>
    </row>
    <row r="90" spans="1:8" ht="16.5" customHeight="1">
      <c r="A90" s="168"/>
      <c r="B90" s="168"/>
      <c r="C90" s="169"/>
      <c r="D90" s="170"/>
      <c r="E90" s="163"/>
      <c r="F90" s="163"/>
      <c r="G90" s="7"/>
      <c r="H90" s="3"/>
    </row>
    <row r="91" spans="1:8" ht="16.5" customHeight="1">
      <c r="A91" s="165"/>
      <c r="B91" s="165"/>
      <c r="C91" s="166"/>
      <c r="D91" s="167"/>
      <c r="E91" s="162"/>
      <c r="F91" s="162"/>
      <c r="G91" s="57"/>
      <c r="H91" s="9"/>
    </row>
    <row r="92" spans="1:8" ht="16.5" customHeight="1">
      <c r="A92" s="168"/>
      <c r="B92" s="168"/>
      <c r="C92" s="169"/>
      <c r="D92" s="170"/>
      <c r="E92" s="163"/>
      <c r="F92" s="163"/>
      <c r="G92" s="7"/>
      <c r="H92" s="3"/>
    </row>
  </sheetData>
  <mergeCells count="1">
    <mergeCell ref="G1:H1"/>
  </mergeCells>
  <phoneticPr fontId="8"/>
  <printOptions horizontalCentered="1"/>
  <pageMargins left="0.39370078740157483" right="0.39370078740157483" top="0.9055118110236221" bottom="0.94488188976377963" header="0.19685039370078741" footer="0.39370078740157483"/>
  <pageSetup paperSize="9" scale="95" orientation="landscape" r:id="rId1"/>
  <headerFooter alignWithMargins="0">
    <oddFooter xml:space="preserve">&amp;C
&lt;&lt;  安 城 市 役 所  &gt;&gt;
</oddFooter>
  </headerFooter>
  <rowBreaks count="2" manualBreakCount="2">
    <brk id="32" max="16383" man="1"/>
    <brk id="6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tabColor theme="5" tint="0.39997558519241921"/>
  </sheetPr>
  <dimension ref="A1:AN65"/>
  <sheetViews>
    <sheetView workbookViewId="0">
      <selection activeCell="R11" sqref="R11:R20"/>
    </sheetView>
  </sheetViews>
  <sheetFormatPr defaultRowHeight="20.25" customHeight="1"/>
  <cols>
    <col min="1" max="1" width="4.109375" style="64" customWidth="1"/>
    <col min="2" max="4" width="10.109375" style="63" customWidth="1"/>
    <col min="5" max="5" width="4.109375" style="63" customWidth="1"/>
    <col min="6" max="6" width="11" style="64" customWidth="1"/>
    <col min="7" max="7" width="12.88671875" style="64" customWidth="1"/>
    <col min="8" max="8" width="6.109375" style="64" bestFit="1" customWidth="1"/>
    <col min="9" max="9" width="4.88671875" style="65" bestFit="1" customWidth="1"/>
    <col min="10" max="10" width="8.6640625" style="64" customWidth="1"/>
    <col min="11" max="11" width="12.109375" style="64" customWidth="1"/>
    <col min="12" max="12" width="9.88671875" style="64" customWidth="1"/>
    <col min="13" max="13" width="9.5546875" style="64" customWidth="1"/>
    <col min="14" max="14" width="12.109375" style="64" customWidth="1"/>
    <col min="15" max="15" width="9.33203125" style="64" customWidth="1"/>
    <col min="16" max="16" width="12.109375" style="64" customWidth="1"/>
    <col min="17" max="17" width="9.33203125" style="64" customWidth="1"/>
    <col min="18" max="18" width="12.109375" style="64" customWidth="1"/>
    <col min="19" max="19" width="9.33203125" style="64" customWidth="1"/>
    <col min="20" max="20" width="12.109375" style="64" customWidth="1"/>
    <col min="21" max="21" width="9.33203125" style="64" customWidth="1"/>
    <col min="22" max="22" width="12.109375" style="64" customWidth="1"/>
    <col min="23" max="23" width="11" style="64" customWidth="1"/>
    <col min="24" max="24" width="12.88671875" style="64" customWidth="1"/>
    <col min="25" max="25" width="6.109375" style="64" bestFit="1" customWidth="1"/>
    <col min="26" max="26" width="4.88671875" style="65" bestFit="1" customWidth="1"/>
    <col min="27" max="27" width="8.6640625" style="64" customWidth="1"/>
    <col min="28" max="28" width="12.109375" style="64" customWidth="1"/>
    <col min="29" max="29" width="9.88671875" style="64" customWidth="1"/>
    <col min="30" max="30" width="9.5546875" style="64" customWidth="1"/>
    <col min="31" max="31" width="12.109375" style="64" customWidth="1"/>
    <col min="32" max="32" width="9.33203125" style="64" customWidth="1"/>
    <col min="33" max="33" width="12.109375" style="64" customWidth="1"/>
    <col min="34" max="34" width="9.33203125" style="64" customWidth="1"/>
    <col min="35" max="35" width="12.109375" style="64" customWidth="1"/>
    <col min="36" max="36" width="9.33203125" style="64" customWidth="1"/>
    <col min="37" max="37" width="12.109375" style="64" customWidth="1"/>
    <col min="38" max="38" width="9.33203125" style="64" customWidth="1"/>
    <col min="39" max="39" width="12.109375" style="64" customWidth="1"/>
    <col min="40" max="40" width="9.109375" style="63"/>
    <col min="41" max="256" width="9.109375" style="64"/>
    <col min="257" max="257" width="4.109375" style="64" customWidth="1"/>
    <col min="258" max="260" width="10.109375" style="64" customWidth="1"/>
    <col min="261" max="261" width="4.109375" style="64" customWidth="1"/>
    <col min="262" max="262" width="11" style="64" customWidth="1"/>
    <col min="263" max="263" width="12.88671875" style="64" customWidth="1"/>
    <col min="264" max="264" width="6.109375" style="64" bestFit="1" customWidth="1"/>
    <col min="265" max="265" width="4.88671875" style="64" bestFit="1" customWidth="1"/>
    <col min="266" max="266" width="8.6640625" style="64" customWidth="1"/>
    <col min="267" max="267" width="12.109375" style="64" customWidth="1"/>
    <col min="268" max="268" width="9.88671875" style="64" customWidth="1"/>
    <col min="269" max="269" width="9.5546875" style="64" customWidth="1"/>
    <col min="270" max="270" width="12.109375" style="64" customWidth="1"/>
    <col min="271" max="271" width="9.33203125" style="64" customWidth="1"/>
    <col min="272" max="272" width="12.109375" style="64" customWidth="1"/>
    <col min="273" max="273" width="9.33203125" style="64" customWidth="1"/>
    <col min="274" max="274" width="12.109375" style="64" customWidth="1"/>
    <col min="275" max="275" width="9.33203125" style="64" customWidth="1"/>
    <col min="276" max="276" width="12.109375" style="64" customWidth="1"/>
    <col min="277" max="277" width="9.33203125" style="64" customWidth="1"/>
    <col min="278" max="278" width="12.109375" style="64" customWidth="1"/>
    <col min="279" max="279" width="11" style="64" customWidth="1"/>
    <col min="280" max="280" width="12.88671875" style="64" customWidth="1"/>
    <col min="281" max="281" width="6.109375" style="64" bestFit="1" customWidth="1"/>
    <col min="282" max="282" width="4.88671875" style="64" bestFit="1" customWidth="1"/>
    <col min="283" max="283" width="8.6640625" style="64" customWidth="1"/>
    <col min="284" max="284" width="12.109375" style="64" customWidth="1"/>
    <col min="285" max="285" width="9.88671875" style="64" customWidth="1"/>
    <col min="286" max="286" width="9.5546875" style="64" customWidth="1"/>
    <col min="287" max="287" width="12.109375" style="64" customWidth="1"/>
    <col min="288" max="288" width="9.33203125" style="64" customWidth="1"/>
    <col min="289" max="289" width="12.109375" style="64" customWidth="1"/>
    <col min="290" max="290" width="9.33203125" style="64" customWidth="1"/>
    <col min="291" max="291" width="12.109375" style="64" customWidth="1"/>
    <col min="292" max="292" width="9.33203125" style="64" customWidth="1"/>
    <col min="293" max="293" width="12.109375" style="64" customWidth="1"/>
    <col min="294" max="294" width="9.33203125" style="64" customWidth="1"/>
    <col min="295" max="295" width="12.109375" style="64" customWidth="1"/>
    <col min="296" max="512" width="9.109375" style="64"/>
    <col min="513" max="513" width="4.109375" style="64" customWidth="1"/>
    <col min="514" max="516" width="10.109375" style="64" customWidth="1"/>
    <col min="517" max="517" width="4.109375" style="64" customWidth="1"/>
    <col min="518" max="518" width="11" style="64" customWidth="1"/>
    <col min="519" max="519" width="12.88671875" style="64" customWidth="1"/>
    <col min="520" max="520" width="6.109375" style="64" bestFit="1" customWidth="1"/>
    <col min="521" max="521" width="4.88671875" style="64" bestFit="1" customWidth="1"/>
    <col min="522" max="522" width="8.6640625" style="64" customWidth="1"/>
    <col min="523" max="523" width="12.109375" style="64" customWidth="1"/>
    <col min="524" max="524" width="9.88671875" style="64" customWidth="1"/>
    <col min="525" max="525" width="9.5546875" style="64" customWidth="1"/>
    <col min="526" max="526" width="12.109375" style="64" customWidth="1"/>
    <col min="527" max="527" width="9.33203125" style="64" customWidth="1"/>
    <col min="528" max="528" width="12.109375" style="64" customWidth="1"/>
    <col min="529" max="529" width="9.33203125" style="64" customWidth="1"/>
    <col min="530" max="530" width="12.109375" style="64" customWidth="1"/>
    <col min="531" max="531" width="9.33203125" style="64" customWidth="1"/>
    <col min="532" max="532" width="12.109375" style="64" customWidth="1"/>
    <col min="533" max="533" width="9.33203125" style="64" customWidth="1"/>
    <col min="534" max="534" width="12.109375" style="64" customWidth="1"/>
    <col min="535" max="535" width="11" style="64" customWidth="1"/>
    <col min="536" max="536" width="12.88671875" style="64" customWidth="1"/>
    <col min="537" max="537" width="6.109375" style="64" bestFit="1" customWidth="1"/>
    <col min="538" max="538" width="4.88671875" style="64" bestFit="1" customWidth="1"/>
    <col min="539" max="539" width="8.6640625" style="64" customWidth="1"/>
    <col min="540" max="540" width="12.109375" style="64" customWidth="1"/>
    <col min="541" max="541" width="9.88671875" style="64" customWidth="1"/>
    <col min="542" max="542" width="9.5546875" style="64" customWidth="1"/>
    <col min="543" max="543" width="12.109375" style="64" customWidth="1"/>
    <col min="544" max="544" width="9.33203125" style="64" customWidth="1"/>
    <col min="545" max="545" width="12.109375" style="64" customWidth="1"/>
    <col min="546" max="546" width="9.33203125" style="64" customWidth="1"/>
    <col min="547" max="547" width="12.109375" style="64" customWidth="1"/>
    <col min="548" max="548" width="9.33203125" style="64" customWidth="1"/>
    <col min="549" max="549" width="12.109375" style="64" customWidth="1"/>
    <col min="550" max="550" width="9.33203125" style="64" customWidth="1"/>
    <col min="551" max="551" width="12.109375" style="64" customWidth="1"/>
    <col min="552" max="768" width="9.109375" style="64"/>
    <col min="769" max="769" width="4.109375" style="64" customWidth="1"/>
    <col min="770" max="772" width="10.109375" style="64" customWidth="1"/>
    <col min="773" max="773" width="4.109375" style="64" customWidth="1"/>
    <col min="774" max="774" width="11" style="64" customWidth="1"/>
    <col min="775" max="775" width="12.88671875" style="64" customWidth="1"/>
    <col min="776" max="776" width="6.109375" style="64" bestFit="1" customWidth="1"/>
    <col min="777" max="777" width="4.88671875" style="64" bestFit="1" customWidth="1"/>
    <col min="778" max="778" width="8.6640625" style="64" customWidth="1"/>
    <col min="779" max="779" width="12.109375" style="64" customWidth="1"/>
    <col min="780" max="780" width="9.88671875" style="64" customWidth="1"/>
    <col min="781" max="781" width="9.5546875" style="64" customWidth="1"/>
    <col min="782" max="782" width="12.109375" style="64" customWidth="1"/>
    <col min="783" max="783" width="9.33203125" style="64" customWidth="1"/>
    <col min="784" max="784" width="12.109375" style="64" customWidth="1"/>
    <col min="785" max="785" width="9.33203125" style="64" customWidth="1"/>
    <col min="786" max="786" width="12.109375" style="64" customWidth="1"/>
    <col min="787" max="787" width="9.33203125" style="64" customWidth="1"/>
    <col min="788" max="788" width="12.109375" style="64" customWidth="1"/>
    <col min="789" max="789" width="9.33203125" style="64" customWidth="1"/>
    <col min="790" max="790" width="12.109375" style="64" customWidth="1"/>
    <col min="791" max="791" width="11" style="64" customWidth="1"/>
    <col min="792" max="792" width="12.88671875" style="64" customWidth="1"/>
    <col min="793" max="793" width="6.109375" style="64" bestFit="1" customWidth="1"/>
    <col min="794" max="794" width="4.88671875" style="64" bestFit="1" customWidth="1"/>
    <col min="795" max="795" width="8.6640625" style="64" customWidth="1"/>
    <col min="796" max="796" width="12.109375" style="64" customWidth="1"/>
    <col min="797" max="797" width="9.88671875" style="64" customWidth="1"/>
    <col min="798" max="798" width="9.5546875" style="64" customWidth="1"/>
    <col min="799" max="799" width="12.109375" style="64" customWidth="1"/>
    <col min="800" max="800" width="9.33203125" style="64" customWidth="1"/>
    <col min="801" max="801" width="12.109375" style="64" customWidth="1"/>
    <col min="802" max="802" width="9.33203125" style="64" customWidth="1"/>
    <col min="803" max="803" width="12.109375" style="64" customWidth="1"/>
    <col min="804" max="804" width="9.33203125" style="64" customWidth="1"/>
    <col min="805" max="805" width="12.109375" style="64" customWidth="1"/>
    <col min="806" max="806" width="9.33203125" style="64" customWidth="1"/>
    <col min="807" max="807" width="12.109375" style="64" customWidth="1"/>
    <col min="808" max="1024" width="9.109375" style="64"/>
    <col min="1025" max="1025" width="4.109375" style="64" customWidth="1"/>
    <col min="1026" max="1028" width="10.109375" style="64" customWidth="1"/>
    <col min="1029" max="1029" width="4.109375" style="64" customWidth="1"/>
    <col min="1030" max="1030" width="11" style="64" customWidth="1"/>
    <col min="1031" max="1031" width="12.88671875" style="64" customWidth="1"/>
    <col min="1032" max="1032" width="6.109375" style="64" bestFit="1" customWidth="1"/>
    <col min="1033" max="1033" width="4.88671875" style="64" bestFit="1" customWidth="1"/>
    <col min="1034" max="1034" width="8.6640625" style="64" customWidth="1"/>
    <col min="1035" max="1035" width="12.109375" style="64" customWidth="1"/>
    <col min="1036" max="1036" width="9.88671875" style="64" customWidth="1"/>
    <col min="1037" max="1037" width="9.5546875" style="64" customWidth="1"/>
    <col min="1038" max="1038" width="12.109375" style="64" customWidth="1"/>
    <col min="1039" max="1039" width="9.33203125" style="64" customWidth="1"/>
    <col min="1040" max="1040" width="12.109375" style="64" customWidth="1"/>
    <col min="1041" max="1041" width="9.33203125" style="64" customWidth="1"/>
    <col min="1042" max="1042" width="12.109375" style="64" customWidth="1"/>
    <col min="1043" max="1043" width="9.33203125" style="64" customWidth="1"/>
    <col min="1044" max="1044" width="12.109375" style="64" customWidth="1"/>
    <col min="1045" max="1045" width="9.33203125" style="64" customWidth="1"/>
    <col min="1046" max="1046" width="12.109375" style="64" customWidth="1"/>
    <col min="1047" max="1047" width="11" style="64" customWidth="1"/>
    <col min="1048" max="1048" width="12.88671875" style="64" customWidth="1"/>
    <col min="1049" max="1049" width="6.109375" style="64" bestFit="1" customWidth="1"/>
    <col min="1050" max="1050" width="4.88671875" style="64" bestFit="1" customWidth="1"/>
    <col min="1051" max="1051" width="8.6640625" style="64" customWidth="1"/>
    <col min="1052" max="1052" width="12.109375" style="64" customWidth="1"/>
    <col min="1053" max="1053" width="9.88671875" style="64" customWidth="1"/>
    <col min="1054" max="1054" width="9.5546875" style="64" customWidth="1"/>
    <col min="1055" max="1055" width="12.109375" style="64" customWidth="1"/>
    <col min="1056" max="1056" width="9.33203125" style="64" customWidth="1"/>
    <col min="1057" max="1057" width="12.109375" style="64" customWidth="1"/>
    <col min="1058" max="1058" width="9.33203125" style="64" customWidth="1"/>
    <col min="1059" max="1059" width="12.109375" style="64" customWidth="1"/>
    <col min="1060" max="1060" width="9.33203125" style="64" customWidth="1"/>
    <col min="1061" max="1061" width="12.109375" style="64" customWidth="1"/>
    <col min="1062" max="1062" width="9.33203125" style="64" customWidth="1"/>
    <col min="1063" max="1063" width="12.109375" style="64" customWidth="1"/>
    <col min="1064" max="1280" width="9.109375" style="64"/>
    <col min="1281" max="1281" width="4.109375" style="64" customWidth="1"/>
    <col min="1282" max="1284" width="10.109375" style="64" customWidth="1"/>
    <col min="1285" max="1285" width="4.109375" style="64" customWidth="1"/>
    <col min="1286" max="1286" width="11" style="64" customWidth="1"/>
    <col min="1287" max="1287" width="12.88671875" style="64" customWidth="1"/>
    <col min="1288" max="1288" width="6.109375" style="64" bestFit="1" customWidth="1"/>
    <col min="1289" max="1289" width="4.88671875" style="64" bestFit="1" customWidth="1"/>
    <col min="1290" max="1290" width="8.6640625" style="64" customWidth="1"/>
    <col min="1291" max="1291" width="12.109375" style="64" customWidth="1"/>
    <col min="1292" max="1292" width="9.88671875" style="64" customWidth="1"/>
    <col min="1293" max="1293" width="9.5546875" style="64" customWidth="1"/>
    <col min="1294" max="1294" width="12.109375" style="64" customWidth="1"/>
    <col min="1295" max="1295" width="9.33203125" style="64" customWidth="1"/>
    <col min="1296" max="1296" width="12.109375" style="64" customWidth="1"/>
    <col min="1297" max="1297" width="9.33203125" style="64" customWidth="1"/>
    <col min="1298" max="1298" width="12.109375" style="64" customWidth="1"/>
    <col min="1299" max="1299" width="9.33203125" style="64" customWidth="1"/>
    <col min="1300" max="1300" width="12.109375" style="64" customWidth="1"/>
    <col min="1301" max="1301" width="9.33203125" style="64" customWidth="1"/>
    <col min="1302" max="1302" width="12.109375" style="64" customWidth="1"/>
    <col min="1303" max="1303" width="11" style="64" customWidth="1"/>
    <col min="1304" max="1304" width="12.88671875" style="64" customWidth="1"/>
    <col min="1305" max="1305" width="6.109375" style="64" bestFit="1" customWidth="1"/>
    <col min="1306" max="1306" width="4.88671875" style="64" bestFit="1" customWidth="1"/>
    <col min="1307" max="1307" width="8.6640625" style="64" customWidth="1"/>
    <col min="1308" max="1308" width="12.109375" style="64" customWidth="1"/>
    <col min="1309" max="1309" width="9.88671875" style="64" customWidth="1"/>
    <col min="1310" max="1310" width="9.5546875" style="64" customWidth="1"/>
    <col min="1311" max="1311" width="12.109375" style="64" customWidth="1"/>
    <col min="1312" max="1312" width="9.33203125" style="64" customWidth="1"/>
    <col min="1313" max="1313" width="12.109375" style="64" customWidth="1"/>
    <col min="1314" max="1314" width="9.33203125" style="64" customWidth="1"/>
    <col min="1315" max="1315" width="12.109375" style="64" customWidth="1"/>
    <col min="1316" max="1316" width="9.33203125" style="64" customWidth="1"/>
    <col min="1317" max="1317" width="12.109375" style="64" customWidth="1"/>
    <col min="1318" max="1318" width="9.33203125" style="64" customWidth="1"/>
    <col min="1319" max="1319" width="12.109375" style="64" customWidth="1"/>
    <col min="1320" max="1536" width="9.109375" style="64"/>
    <col min="1537" max="1537" width="4.109375" style="64" customWidth="1"/>
    <col min="1538" max="1540" width="10.109375" style="64" customWidth="1"/>
    <col min="1541" max="1541" width="4.109375" style="64" customWidth="1"/>
    <col min="1542" max="1542" width="11" style="64" customWidth="1"/>
    <col min="1543" max="1543" width="12.88671875" style="64" customWidth="1"/>
    <col min="1544" max="1544" width="6.109375" style="64" bestFit="1" customWidth="1"/>
    <col min="1545" max="1545" width="4.88671875" style="64" bestFit="1" customWidth="1"/>
    <col min="1546" max="1546" width="8.6640625" style="64" customWidth="1"/>
    <col min="1547" max="1547" width="12.109375" style="64" customWidth="1"/>
    <col min="1548" max="1548" width="9.88671875" style="64" customWidth="1"/>
    <col min="1549" max="1549" width="9.5546875" style="64" customWidth="1"/>
    <col min="1550" max="1550" width="12.109375" style="64" customWidth="1"/>
    <col min="1551" max="1551" width="9.33203125" style="64" customWidth="1"/>
    <col min="1552" max="1552" width="12.109375" style="64" customWidth="1"/>
    <col min="1553" max="1553" width="9.33203125" style="64" customWidth="1"/>
    <col min="1554" max="1554" width="12.109375" style="64" customWidth="1"/>
    <col min="1555" max="1555" width="9.33203125" style="64" customWidth="1"/>
    <col min="1556" max="1556" width="12.109375" style="64" customWidth="1"/>
    <col min="1557" max="1557" width="9.33203125" style="64" customWidth="1"/>
    <col min="1558" max="1558" width="12.109375" style="64" customWidth="1"/>
    <col min="1559" max="1559" width="11" style="64" customWidth="1"/>
    <col min="1560" max="1560" width="12.88671875" style="64" customWidth="1"/>
    <col min="1561" max="1561" width="6.109375" style="64" bestFit="1" customWidth="1"/>
    <col min="1562" max="1562" width="4.88671875" style="64" bestFit="1" customWidth="1"/>
    <col min="1563" max="1563" width="8.6640625" style="64" customWidth="1"/>
    <col min="1564" max="1564" width="12.109375" style="64" customWidth="1"/>
    <col min="1565" max="1565" width="9.88671875" style="64" customWidth="1"/>
    <col min="1566" max="1566" width="9.5546875" style="64" customWidth="1"/>
    <col min="1567" max="1567" width="12.109375" style="64" customWidth="1"/>
    <col min="1568" max="1568" width="9.33203125" style="64" customWidth="1"/>
    <col min="1569" max="1569" width="12.109375" style="64" customWidth="1"/>
    <col min="1570" max="1570" width="9.33203125" style="64" customWidth="1"/>
    <col min="1571" max="1571" width="12.109375" style="64" customWidth="1"/>
    <col min="1572" max="1572" width="9.33203125" style="64" customWidth="1"/>
    <col min="1573" max="1573" width="12.109375" style="64" customWidth="1"/>
    <col min="1574" max="1574" width="9.33203125" style="64" customWidth="1"/>
    <col min="1575" max="1575" width="12.109375" style="64" customWidth="1"/>
    <col min="1576" max="1792" width="9.109375" style="64"/>
    <col min="1793" max="1793" width="4.109375" style="64" customWidth="1"/>
    <col min="1794" max="1796" width="10.109375" style="64" customWidth="1"/>
    <col min="1797" max="1797" width="4.109375" style="64" customWidth="1"/>
    <col min="1798" max="1798" width="11" style="64" customWidth="1"/>
    <col min="1799" max="1799" width="12.88671875" style="64" customWidth="1"/>
    <col min="1800" max="1800" width="6.109375" style="64" bestFit="1" customWidth="1"/>
    <col min="1801" max="1801" width="4.88671875" style="64" bestFit="1" customWidth="1"/>
    <col min="1802" max="1802" width="8.6640625" style="64" customWidth="1"/>
    <col min="1803" max="1803" width="12.109375" style="64" customWidth="1"/>
    <col min="1804" max="1804" width="9.88671875" style="64" customWidth="1"/>
    <col min="1805" max="1805" width="9.5546875" style="64" customWidth="1"/>
    <col min="1806" max="1806" width="12.109375" style="64" customWidth="1"/>
    <col min="1807" max="1807" width="9.33203125" style="64" customWidth="1"/>
    <col min="1808" max="1808" width="12.109375" style="64" customWidth="1"/>
    <col min="1809" max="1809" width="9.33203125" style="64" customWidth="1"/>
    <col min="1810" max="1810" width="12.109375" style="64" customWidth="1"/>
    <col min="1811" max="1811" width="9.33203125" style="64" customWidth="1"/>
    <col min="1812" max="1812" width="12.109375" style="64" customWidth="1"/>
    <col min="1813" max="1813" width="9.33203125" style="64" customWidth="1"/>
    <col min="1814" max="1814" width="12.109375" style="64" customWidth="1"/>
    <col min="1815" max="1815" width="11" style="64" customWidth="1"/>
    <col min="1816" max="1816" width="12.88671875" style="64" customWidth="1"/>
    <col min="1817" max="1817" width="6.109375" style="64" bestFit="1" customWidth="1"/>
    <col min="1818" max="1818" width="4.88671875" style="64" bestFit="1" customWidth="1"/>
    <col min="1819" max="1819" width="8.6640625" style="64" customWidth="1"/>
    <col min="1820" max="1820" width="12.109375" style="64" customWidth="1"/>
    <col min="1821" max="1821" width="9.88671875" style="64" customWidth="1"/>
    <col min="1822" max="1822" width="9.5546875" style="64" customWidth="1"/>
    <col min="1823" max="1823" width="12.109375" style="64" customWidth="1"/>
    <col min="1824" max="1824" width="9.33203125" style="64" customWidth="1"/>
    <col min="1825" max="1825" width="12.109375" style="64" customWidth="1"/>
    <col min="1826" max="1826" width="9.33203125" style="64" customWidth="1"/>
    <col min="1827" max="1827" width="12.109375" style="64" customWidth="1"/>
    <col min="1828" max="1828" width="9.33203125" style="64" customWidth="1"/>
    <col min="1829" max="1829" width="12.109375" style="64" customWidth="1"/>
    <col min="1830" max="1830" width="9.33203125" style="64" customWidth="1"/>
    <col min="1831" max="1831" width="12.109375" style="64" customWidth="1"/>
    <col min="1832" max="2048" width="9.109375" style="64"/>
    <col min="2049" max="2049" width="4.109375" style="64" customWidth="1"/>
    <col min="2050" max="2052" width="10.109375" style="64" customWidth="1"/>
    <col min="2053" max="2053" width="4.109375" style="64" customWidth="1"/>
    <col min="2054" max="2054" width="11" style="64" customWidth="1"/>
    <col min="2055" max="2055" width="12.88671875" style="64" customWidth="1"/>
    <col min="2056" max="2056" width="6.109375" style="64" bestFit="1" customWidth="1"/>
    <col min="2057" max="2057" width="4.88671875" style="64" bestFit="1" customWidth="1"/>
    <col min="2058" max="2058" width="8.6640625" style="64" customWidth="1"/>
    <col min="2059" max="2059" width="12.109375" style="64" customWidth="1"/>
    <col min="2060" max="2060" width="9.88671875" style="64" customWidth="1"/>
    <col min="2061" max="2061" width="9.5546875" style="64" customWidth="1"/>
    <col min="2062" max="2062" width="12.109375" style="64" customWidth="1"/>
    <col min="2063" max="2063" width="9.33203125" style="64" customWidth="1"/>
    <col min="2064" max="2064" width="12.109375" style="64" customWidth="1"/>
    <col min="2065" max="2065" width="9.33203125" style="64" customWidth="1"/>
    <col min="2066" max="2066" width="12.109375" style="64" customWidth="1"/>
    <col min="2067" max="2067" width="9.33203125" style="64" customWidth="1"/>
    <col min="2068" max="2068" width="12.109375" style="64" customWidth="1"/>
    <col min="2069" max="2069" width="9.33203125" style="64" customWidth="1"/>
    <col min="2070" max="2070" width="12.109375" style="64" customWidth="1"/>
    <col min="2071" max="2071" width="11" style="64" customWidth="1"/>
    <col min="2072" max="2072" width="12.88671875" style="64" customWidth="1"/>
    <col min="2073" max="2073" width="6.109375" style="64" bestFit="1" customWidth="1"/>
    <col min="2074" max="2074" width="4.88671875" style="64" bestFit="1" customWidth="1"/>
    <col min="2075" max="2075" width="8.6640625" style="64" customWidth="1"/>
    <col min="2076" max="2076" width="12.109375" style="64" customWidth="1"/>
    <col min="2077" max="2077" width="9.88671875" style="64" customWidth="1"/>
    <col min="2078" max="2078" width="9.5546875" style="64" customWidth="1"/>
    <col min="2079" max="2079" width="12.109375" style="64" customWidth="1"/>
    <col min="2080" max="2080" width="9.33203125" style="64" customWidth="1"/>
    <col min="2081" max="2081" width="12.109375" style="64" customWidth="1"/>
    <col min="2082" max="2082" width="9.33203125" style="64" customWidth="1"/>
    <col min="2083" max="2083" width="12.109375" style="64" customWidth="1"/>
    <col min="2084" max="2084" width="9.33203125" style="64" customWidth="1"/>
    <col min="2085" max="2085" width="12.109375" style="64" customWidth="1"/>
    <col min="2086" max="2086" width="9.33203125" style="64" customWidth="1"/>
    <col min="2087" max="2087" width="12.109375" style="64" customWidth="1"/>
    <col min="2088" max="2304" width="9.109375" style="64"/>
    <col min="2305" max="2305" width="4.109375" style="64" customWidth="1"/>
    <col min="2306" max="2308" width="10.109375" style="64" customWidth="1"/>
    <col min="2309" max="2309" width="4.109375" style="64" customWidth="1"/>
    <col min="2310" max="2310" width="11" style="64" customWidth="1"/>
    <col min="2311" max="2311" width="12.88671875" style="64" customWidth="1"/>
    <col min="2312" max="2312" width="6.109375" style="64" bestFit="1" customWidth="1"/>
    <col min="2313" max="2313" width="4.88671875" style="64" bestFit="1" customWidth="1"/>
    <col min="2314" max="2314" width="8.6640625" style="64" customWidth="1"/>
    <col min="2315" max="2315" width="12.109375" style="64" customWidth="1"/>
    <col min="2316" max="2316" width="9.88671875" style="64" customWidth="1"/>
    <col min="2317" max="2317" width="9.5546875" style="64" customWidth="1"/>
    <col min="2318" max="2318" width="12.109375" style="64" customWidth="1"/>
    <col min="2319" max="2319" width="9.33203125" style="64" customWidth="1"/>
    <col min="2320" max="2320" width="12.109375" style="64" customWidth="1"/>
    <col min="2321" max="2321" width="9.33203125" style="64" customWidth="1"/>
    <col min="2322" max="2322" width="12.109375" style="64" customWidth="1"/>
    <col min="2323" max="2323" width="9.33203125" style="64" customWidth="1"/>
    <col min="2324" max="2324" width="12.109375" style="64" customWidth="1"/>
    <col min="2325" max="2325" width="9.33203125" style="64" customWidth="1"/>
    <col min="2326" max="2326" width="12.109375" style="64" customWidth="1"/>
    <col min="2327" max="2327" width="11" style="64" customWidth="1"/>
    <col min="2328" max="2328" width="12.88671875" style="64" customWidth="1"/>
    <col min="2329" max="2329" width="6.109375" style="64" bestFit="1" customWidth="1"/>
    <col min="2330" max="2330" width="4.88671875" style="64" bestFit="1" customWidth="1"/>
    <col min="2331" max="2331" width="8.6640625" style="64" customWidth="1"/>
    <col min="2332" max="2332" width="12.109375" style="64" customWidth="1"/>
    <col min="2333" max="2333" width="9.88671875" style="64" customWidth="1"/>
    <col min="2334" max="2334" width="9.5546875" style="64" customWidth="1"/>
    <col min="2335" max="2335" width="12.109375" style="64" customWidth="1"/>
    <col min="2336" max="2336" width="9.33203125" style="64" customWidth="1"/>
    <col min="2337" max="2337" width="12.109375" style="64" customWidth="1"/>
    <col min="2338" max="2338" width="9.33203125" style="64" customWidth="1"/>
    <col min="2339" max="2339" width="12.109375" style="64" customWidth="1"/>
    <col min="2340" max="2340" width="9.33203125" style="64" customWidth="1"/>
    <col min="2341" max="2341" width="12.109375" style="64" customWidth="1"/>
    <col min="2342" max="2342" width="9.33203125" style="64" customWidth="1"/>
    <col min="2343" max="2343" width="12.109375" style="64" customWidth="1"/>
    <col min="2344" max="2560" width="9.109375" style="64"/>
    <col min="2561" max="2561" width="4.109375" style="64" customWidth="1"/>
    <col min="2562" max="2564" width="10.109375" style="64" customWidth="1"/>
    <col min="2565" max="2565" width="4.109375" style="64" customWidth="1"/>
    <col min="2566" max="2566" width="11" style="64" customWidth="1"/>
    <col min="2567" max="2567" width="12.88671875" style="64" customWidth="1"/>
    <col min="2568" max="2568" width="6.109375" style="64" bestFit="1" customWidth="1"/>
    <col min="2569" max="2569" width="4.88671875" style="64" bestFit="1" customWidth="1"/>
    <col min="2570" max="2570" width="8.6640625" style="64" customWidth="1"/>
    <col min="2571" max="2571" width="12.109375" style="64" customWidth="1"/>
    <col min="2572" max="2572" width="9.88671875" style="64" customWidth="1"/>
    <col min="2573" max="2573" width="9.5546875" style="64" customWidth="1"/>
    <col min="2574" max="2574" width="12.109375" style="64" customWidth="1"/>
    <col min="2575" max="2575" width="9.33203125" style="64" customWidth="1"/>
    <col min="2576" max="2576" width="12.109375" style="64" customWidth="1"/>
    <col min="2577" max="2577" width="9.33203125" style="64" customWidth="1"/>
    <col min="2578" max="2578" width="12.109375" style="64" customWidth="1"/>
    <col min="2579" max="2579" width="9.33203125" style="64" customWidth="1"/>
    <col min="2580" max="2580" width="12.109375" style="64" customWidth="1"/>
    <col min="2581" max="2581" width="9.33203125" style="64" customWidth="1"/>
    <col min="2582" max="2582" width="12.109375" style="64" customWidth="1"/>
    <col min="2583" max="2583" width="11" style="64" customWidth="1"/>
    <col min="2584" max="2584" width="12.88671875" style="64" customWidth="1"/>
    <col min="2585" max="2585" width="6.109375" style="64" bestFit="1" customWidth="1"/>
    <col min="2586" max="2586" width="4.88671875" style="64" bestFit="1" customWidth="1"/>
    <col min="2587" max="2587" width="8.6640625" style="64" customWidth="1"/>
    <col min="2588" max="2588" width="12.109375" style="64" customWidth="1"/>
    <col min="2589" max="2589" width="9.88671875" style="64" customWidth="1"/>
    <col min="2590" max="2590" width="9.5546875" style="64" customWidth="1"/>
    <col min="2591" max="2591" width="12.109375" style="64" customWidth="1"/>
    <col min="2592" max="2592" width="9.33203125" style="64" customWidth="1"/>
    <col min="2593" max="2593" width="12.109375" style="64" customWidth="1"/>
    <col min="2594" max="2594" width="9.33203125" style="64" customWidth="1"/>
    <col min="2595" max="2595" width="12.109375" style="64" customWidth="1"/>
    <col min="2596" max="2596" width="9.33203125" style="64" customWidth="1"/>
    <col min="2597" max="2597" width="12.109375" style="64" customWidth="1"/>
    <col min="2598" max="2598" width="9.33203125" style="64" customWidth="1"/>
    <col min="2599" max="2599" width="12.109375" style="64" customWidth="1"/>
    <col min="2600" max="2816" width="9.109375" style="64"/>
    <col min="2817" max="2817" width="4.109375" style="64" customWidth="1"/>
    <col min="2818" max="2820" width="10.109375" style="64" customWidth="1"/>
    <col min="2821" max="2821" width="4.109375" style="64" customWidth="1"/>
    <col min="2822" max="2822" width="11" style="64" customWidth="1"/>
    <col min="2823" max="2823" width="12.88671875" style="64" customWidth="1"/>
    <col min="2824" max="2824" width="6.109375" style="64" bestFit="1" customWidth="1"/>
    <col min="2825" max="2825" width="4.88671875" style="64" bestFit="1" customWidth="1"/>
    <col min="2826" max="2826" width="8.6640625" style="64" customWidth="1"/>
    <col min="2827" max="2827" width="12.109375" style="64" customWidth="1"/>
    <col min="2828" max="2828" width="9.88671875" style="64" customWidth="1"/>
    <col min="2829" max="2829" width="9.5546875" style="64" customWidth="1"/>
    <col min="2830" max="2830" width="12.109375" style="64" customWidth="1"/>
    <col min="2831" max="2831" width="9.33203125" style="64" customWidth="1"/>
    <col min="2832" max="2832" width="12.109375" style="64" customWidth="1"/>
    <col min="2833" max="2833" width="9.33203125" style="64" customWidth="1"/>
    <col min="2834" max="2834" width="12.109375" style="64" customWidth="1"/>
    <col min="2835" max="2835" width="9.33203125" style="64" customWidth="1"/>
    <col min="2836" max="2836" width="12.109375" style="64" customWidth="1"/>
    <col min="2837" max="2837" width="9.33203125" style="64" customWidth="1"/>
    <col min="2838" max="2838" width="12.109375" style="64" customWidth="1"/>
    <col min="2839" max="2839" width="11" style="64" customWidth="1"/>
    <col min="2840" max="2840" width="12.88671875" style="64" customWidth="1"/>
    <col min="2841" max="2841" width="6.109375" style="64" bestFit="1" customWidth="1"/>
    <col min="2842" max="2842" width="4.88671875" style="64" bestFit="1" customWidth="1"/>
    <col min="2843" max="2843" width="8.6640625" style="64" customWidth="1"/>
    <col min="2844" max="2844" width="12.109375" style="64" customWidth="1"/>
    <col min="2845" max="2845" width="9.88671875" style="64" customWidth="1"/>
    <col min="2846" max="2846" width="9.5546875" style="64" customWidth="1"/>
    <col min="2847" max="2847" width="12.109375" style="64" customWidth="1"/>
    <col min="2848" max="2848" width="9.33203125" style="64" customWidth="1"/>
    <col min="2849" max="2849" width="12.109375" style="64" customWidth="1"/>
    <col min="2850" max="2850" width="9.33203125" style="64" customWidth="1"/>
    <col min="2851" max="2851" width="12.109375" style="64" customWidth="1"/>
    <col min="2852" max="2852" width="9.33203125" style="64" customWidth="1"/>
    <col min="2853" max="2853" width="12.109375" style="64" customWidth="1"/>
    <col min="2854" max="2854" width="9.33203125" style="64" customWidth="1"/>
    <col min="2855" max="2855" width="12.109375" style="64" customWidth="1"/>
    <col min="2856" max="3072" width="9.109375" style="64"/>
    <col min="3073" max="3073" width="4.109375" style="64" customWidth="1"/>
    <col min="3074" max="3076" width="10.109375" style="64" customWidth="1"/>
    <col min="3077" max="3077" width="4.109375" style="64" customWidth="1"/>
    <col min="3078" max="3078" width="11" style="64" customWidth="1"/>
    <col min="3079" max="3079" width="12.88671875" style="64" customWidth="1"/>
    <col min="3080" max="3080" width="6.109375" style="64" bestFit="1" customWidth="1"/>
    <col min="3081" max="3081" width="4.88671875" style="64" bestFit="1" customWidth="1"/>
    <col min="3082" max="3082" width="8.6640625" style="64" customWidth="1"/>
    <col min="3083" max="3083" width="12.109375" style="64" customWidth="1"/>
    <col min="3084" max="3084" width="9.88671875" style="64" customWidth="1"/>
    <col min="3085" max="3085" width="9.5546875" style="64" customWidth="1"/>
    <col min="3086" max="3086" width="12.109375" style="64" customWidth="1"/>
    <col min="3087" max="3087" width="9.33203125" style="64" customWidth="1"/>
    <col min="3088" max="3088" width="12.109375" style="64" customWidth="1"/>
    <col min="3089" max="3089" width="9.33203125" style="64" customWidth="1"/>
    <col min="3090" max="3090" width="12.109375" style="64" customWidth="1"/>
    <col min="3091" max="3091" width="9.33203125" style="64" customWidth="1"/>
    <col min="3092" max="3092" width="12.109375" style="64" customWidth="1"/>
    <col min="3093" max="3093" width="9.33203125" style="64" customWidth="1"/>
    <col min="3094" max="3094" width="12.109375" style="64" customWidth="1"/>
    <col min="3095" max="3095" width="11" style="64" customWidth="1"/>
    <col min="3096" max="3096" width="12.88671875" style="64" customWidth="1"/>
    <col min="3097" max="3097" width="6.109375" style="64" bestFit="1" customWidth="1"/>
    <col min="3098" max="3098" width="4.88671875" style="64" bestFit="1" customWidth="1"/>
    <col min="3099" max="3099" width="8.6640625" style="64" customWidth="1"/>
    <col min="3100" max="3100" width="12.109375" style="64" customWidth="1"/>
    <col min="3101" max="3101" width="9.88671875" style="64" customWidth="1"/>
    <col min="3102" max="3102" width="9.5546875" style="64" customWidth="1"/>
    <col min="3103" max="3103" width="12.109375" style="64" customWidth="1"/>
    <col min="3104" max="3104" width="9.33203125" style="64" customWidth="1"/>
    <col min="3105" max="3105" width="12.109375" style="64" customWidth="1"/>
    <col min="3106" max="3106" width="9.33203125" style="64" customWidth="1"/>
    <col min="3107" max="3107" width="12.109375" style="64" customWidth="1"/>
    <col min="3108" max="3108" width="9.33203125" style="64" customWidth="1"/>
    <col min="3109" max="3109" width="12.109375" style="64" customWidth="1"/>
    <col min="3110" max="3110" width="9.33203125" style="64" customWidth="1"/>
    <col min="3111" max="3111" width="12.109375" style="64" customWidth="1"/>
    <col min="3112" max="3328" width="9.109375" style="64"/>
    <col min="3329" max="3329" width="4.109375" style="64" customWidth="1"/>
    <col min="3330" max="3332" width="10.109375" style="64" customWidth="1"/>
    <col min="3333" max="3333" width="4.109375" style="64" customWidth="1"/>
    <col min="3334" max="3334" width="11" style="64" customWidth="1"/>
    <col min="3335" max="3335" width="12.88671875" style="64" customWidth="1"/>
    <col min="3336" max="3336" width="6.109375" style="64" bestFit="1" customWidth="1"/>
    <col min="3337" max="3337" width="4.88671875" style="64" bestFit="1" customWidth="1"/>
    <col min="3338" max="3338" width="8.6640625" style="64" customWidth="1"/>
    <col min="3339" max="3339" width="12.109375" style="64" customWidth="1"/>
    <col min="3340" max="3340" width="9.88671875" style="64" customWidth="1"/>
    <col min="3341" max="3341" width="9.5546875" style="64" customWidth="1"/>
    <col min="3342" max="3342" width="12.109375" style="64" customWidth="1"/>
    <col min="3343" max="3343" width="9.33203125" style="64" customWidth="1"/>
    <col min="3344" max="3344" width="12.109375" style="64" customWidth="1"/>
    <col min="3345" max="3345" width="9.33203125" style="64" customWidth="1"/>
    <col min="3346" max="3346" width="12.109375" style="64" customWidth="1"/>
    <col min="3347" max="3347" width="9.33203125" style="64" customWidth="1"/>
    <col min="3348" max="3348" width="12.109375" style="64" customWidth="1"/>
    <col min="3349" max="3349" width="9.33203125" style="64" customWidth="1"/>
    <col min="3350" max="3350" width="12.109375" style="64" customWidth="1"/>
    <col min="3351" max="3351" width="11" style="64" customWidth="1"/>
    <col min="3352" max="3352" width="12.88671875" style="64" customWidth="1"/>
    <col min="3353" max="3353" width="6.109375" style="64" bestFit="1" customWidth="1"/>
    <col min="3354" max="3354" width="4.88671875" style="64" bestFit="1" customWidth="1"/>
    <col min="3355" max="3355" width="8.6640625" style="64" customWidth="1"/>
    <col min="3356" max="3356" width="12.109375" style="64" customWidth="1"/>
    <col min="3357" max="3357" width="9.88671875" style="64" customWidth="1"/>
    <col min="3358" max="3358" width="9.5546875" style="64" customWidth="1"/>
    <col min="3359" max="3359" width="12.109375" style="64" customWidth="1"/>
    <col min="3360" max="3360" width="9.33203125" style="64" customWidth="1"/>
    <col min="3361" max="3361" width="12.109375" style="64" customWidth="1"/>
    <col min="3362" max="3362" width="9.33203125" style="64" customWidth="1"/>
    <col min="3363" max="3363" width="12.109375" style="64" customWidth="1"/>
    <col min="3364" max="3364" width="9.33203125" style="64" customWidth="1"/>
    <col min="3365" max="3365" width="12.109375" style="64" customWidth="1"/>
    <col min="3366" max="3366" width="9.33203125" style="64" customWidth="1"/>
    <col min="3367" max="3367" width="12.109375" style="64" customWidth="1"/>
    <col min="3368" max="3584" width="9.109375" style="64"/>
    <col min="3585" max="3585" width="4.109375" style="64" customWidth="1"/>
    <col min="3586" max="3588" width="10.109375" style="64" customWidth="1"/>
    <col min="3589" max="3589" width="4.109375" style="64" customWidth="1"/>
    <col min="3590" max="3590" width="11" style="64" customWidth="1"/>
    <col min="3591" max="3591" width="12.88671875" style="64" customWidth="1"/>
    <col min="3592" max="3592" width="6.109375" style="64" bestFit="1" customWidth="1"/>
    <col min="3593" max="3593" width="4.88671875" style="64" bestFit="1" customWidth="1"/>
    <col min="3594" max="3594" width="8.6640625" style="64" customWidth="1"/>
    <col min="3595" max="3595" width="12.109375" style="64" customWidth="1"/>
    <col min="3596" max="3596" width="9.88671875" style="64" customWidth="1"/>
    <col min="3597" max="3597" width="9.5546875" style="64" customWidth="1"/>
    <col min="3598" max="3598" width="12.109375" style="64" customWidth="1"/>
    <col min="3599" max="3599" width="9.33203125" style="64" customWidth="1"/>
    <col min="3600" max="3600" width="12.109375" style="64" customWidth="1"/>
    <col min="3601" max="3601" width="9.33203125" style="64" customWidth="1"/>
    <col min="3602" max="3602" width="12.109375" style="64" customWidth="1"/>
    <col min="3603" max="3603" width="9.33203125" style="64" customWidth="1"/>
    <col min="3604" max="3604" width="12.109375" style="64" customWidth="1"/>
    <col min="3605" max="3605" width="9.33203125" style="64" customWidth="1"/>
    <col min="3606" max="3606" width="12.109375" style="64" customWidth="1"/>
    <col min="3607" max="3607" width="11" style="64" customWidth="1"/>
    <col min="3608" max="3608" width="12.88671875" style="64" customWidth="1"/>
    <col min="3609" max="3609" width="6.109375" style="64" bestFit="1" customWidth="1"/>
    <col min="3610" max="3610" width="4.88671875" style="64" bestFit="1" customWidth="1"/>
    <col min="3611" max="3611" width="8.6640625" style="64" customWidth="1"/>
    <col min="3612" max="3612" width="12.109375" style="64" customWidth="1"/>
    <col min="3613" max="3613" width="9.88671875" style="64" customWidth="1"/>
    <col min="3614" max="3614" width="9.5546875" style="64" customWidth="1"/>
    <col min="3615" max="3615" width="12.109375" style="64" customWidth="1"/>
    <col min="3616" max="3616" width="9.33203125" style="64" customWidth="1"/>
    <col min="3617" max="3617" width="12.109375" style="64" customWidth="1"/>
    <col min="3618" max="3618" width="9.33203125" style="64" customWidth="1"/>
    <col min="3619" max="3619" width="12.109375" style="64" customWidth="1"/>
    <col min="3620" max="3620" width="9.33203125" style="64" customWidth="1"/>
    <col min="3621" max="3621" width="12.109375" style="64" customWidth="1"/>
    <col min="3622" max="3622" width="9.33203125" style="64" customWidth="1"/>
    <col min="3623" max="3623" width="12.109375" style="64" customWidth="1"/>
    <col min="3624" max="3840" width="9.109375" style="64"/>
    <col min="3841" max="3841" width="4.109375" style="64" customWidth="1"/>
    <col min="3842" max="3844" width="10.109375" style="64" customWidth="1"/>
    <col min="3845" max="3845" width="4.109375" style="64" customWidth="1"/>
    <col min="3846" max="3846" width="11" style="64" customWidth="1"/>
    <col min="3847" max="3847" width="12.88671875" style="64" customWidth="1"/>
    <col min="3848" max="3848" width="6.109375" style="64" bestFit="1" customWidth="1"/>
    <col min="3849" max="3849" width="4.88671875" style="64" bestFit="1" customWidth="1"/>
    <col min="3850" max="3850" width="8.6640625" style="64" customWidth="1"/>
    <col min="3851" max="3851" width="12.109375" style="64" customWidth="1"/>
    <col min="3852" max="3852" width="9.88671875" style="64" customWidth="1"/>
    <col min="3853" max="3853" width="9.5546875" style="64" customWidth="1"/>
    <col min="3854" max="3854" width="12.109375" style="64" customWidth="1"/>
    <col min="3855" max="3855" width="9.33203125" style="64" customWidth="1"/>
    <col min="3856" max="3856" width="12.109375" style="64" customWidth="1"/>
    <col min="3857" max="3857" width="9.33203125" style="64" customWidth="1"/>
    <col min="3858" max="3858" width="12.109375" style="64" customWidth="1"/>
    <col min="3859" max="3859" width="9.33203125" style="64" customWidth="1"/>
    <col min="3860" max="3860" width="12.109375" style="64" customWidth="1"/>
    <col min="3861" max="3861" width="9.33203125" style="64" customWidth="1"/>
    <col min="3862" max="3862" width="12.109375" style="64" customWidth="1"/>
    <col min="3863" max="3863" width="11" style="64" customWidth="1"/>
    <col min="3864" max="3864" width="12.88671875" style="64" customWidth="1"/>
    <col min="3865" max="3865" width="6.109375" style="64" bestFit="1" customWidth="1"/>
    <col min="3866" max="3866" width="4.88671875" style="64" bestFit="1" customWidth="1"/>
    <col min="3867" max="3867" width="8.6640625" style="64" customWidth="1"/>
    <col min="3868" max="3868" width="12.109375" style="64" customWidth="1"/>
    <col min="3869" max="3869" width="9.88671875" style="64" customWidth="1"/>
    <col min="3870" max="3870" width="9.5546875" style="64" customWidth="1"/>
    <col min="3871" max="3871" width="12.109375" style="64" customWidth="1"/>
    <col min="3872" max="3872" width="9.33203125" style="64" customWidth="1"/>
    <col min="3873" max="3873" width="12.109375" style="64" customWidth="1"/>
    <col min="3874" max="3874" width="9.33203125" style="64" customWidth="1"/>
    <col min="3875" max="3875" width="12.109375" style="64" customWidth="1"/>
    <col min="3876" max="3876" width="9.33203125" style="64" customWidth="1"/>
    <col min="3877" max="3877" width="12.109375" style="64" customWidth="1"/>
    <col min="3878" max="3878" width="9.33203125" style="64" customWidth="1"/>
    <col min="3879" max="3879" width="12.109375" style="64" customWidth="1"/>
    <col min="3880" max="4096" width="9.109375" style="64"/>
    <col min="4097" max="4097" width="4.109375" style="64" customWidth="1"/>
    <col min="4098" max="4100" width="10.109375" style="64" customWidth="1"/>
    <col min="4101" max="4101" width="4.109375" style="64" customWidth="1"/>
    <col min="4102" max="4102" width="11" style="64" customWidth="1"/>
    <col min="4103" max="4103" width="12.88671875" style="64" customWidth="1"/>
    <col min="4104" max="4104" width="6.109375" style="64" bestFit="1" customWidth="1"/>
    <col min="4105" max="4105" width="4.88671875" style="64" bestFit="1" customWidth="1"/>
    <col min="4106" max="4106" width="8.6640625" style="64" customWidth="1"/>
    <col min="4107" max="4107" width="12.109375" style="64" customWidth="1"/>
    <col min="4108" max="4108" width="9.88671875" style="64" customWidth="1"/>
    <col min="4109" max="4109" width="9.5546875" style="64" customWidth="1"/>
    <col min="4110" max="4110" width="12.109375" style="64" customWidth="1"/>
    <col min="4111" max="4111" width="9.33203125" style="64" customWidth="1"/>
    <col min="4112" max="4112" width="12.109375" style="64" customWidth="1"/>
    <col min="4113" max="4113" width="9.33203125" style="64" customWidth="1"/>
    <col min="4114" max="4114" width="12.109375" style="64" customWidth="1"/>
    <col min="4115" max="4115" width="9.33203125" style="64" customWidth="1"/>
    <col min="4116" max="4116" width="12.109375" style="64" customWidth="1"/>
    <col min="4117" max="4117" width="9.33203125" style="64" customWidth="1"/>
    <col min="4118" max="4118" width="12.109375" style="64" customWidth="1"/>
    <col min="4119" max="4119" width="11" style="64" customWidth="1"/>
    <col min="4120" max="4120" width="12.88671875" style="64" customWidth="1"/>
    <col min="4121" max="4121" width="6.109375" style="64" bestFit="1" customWidth="1"/>
    <col min="4122" max="4122" width="4.88671875" style="64" bestFit="1" customWidth="1"/>
    <col min="4123" max="4123" width="8.6640625" style="64" customWidth="1"/>
    <col min="4124" max="4124" width="12.109375" style="64" customWidth="1"/>
    <col min="4125" max="4125" width="9.88671875" style="64" customWidth="1"/>
    <col min="4126" max="4126" width="9.5546875" style="64" customWidth="1"/>
    <col min="4127" max="4127" width="12.109375" style="64" customWidth="1"/>
    <col min="4128" max="4128" width="9.33203125" style="64" customWidth="1"/>
    <col min="4129" max="4129" width="12.109375" style="64" customWidth="1"/>
    <col min="4130" max="4130" width="9.33203125" style="64" customWidth="1"/>
    <col min="4131" max="4131" width="12.109375" style="64" customWidth="1"/>
    <col min="4132" max="4132" width="9.33203125" style="64" customWidth="1"/>
    <col min="4133" max="4133" width="12.109375" style="64" customWidth="1"/>
    <col min="4134" max="4134" width="9.33203125" style="64" customWidth="1"/>
    <col min="4135" max="4135" width="12.109375" style="64" customWidth="1"/>
    <col min="4136" max="4352" width="9.109375" style="64"/>
    <col min="4353" max="4353" width="4.109375" style="64" customWidth="1"/>
    <col min="4354" max="4356" width="10.109375" style="64" customWidth="1"/>
    <col min="4357" max="4357" width="4.109375" style="64" customWidth="1"/>
    <col min="4358" max="4358" width="11" style="64" customWidth="1"/>
    <col min="4359" max="4359" width="12.88671875" style="64" customWidth="1"/>
    <col min="4360" max="4360" width="6.109375" style="64" bestFit="1" customWidth="1"/>
    <col min="4361" max="4361" width="4.88671875" style="64" bestFit="1" customWidth="1"/>
    <col min="4362" max="4362" width="8.6640625" style="64" customWidth="1"/>
    <col min="4363" max="4363" width="12.109375" style="64" customWidth="1"/>
    <col min="4364" max="4364" width="9.88671875" style="64" customWidth="1"/>
    <col min="4365" max="4365" width="9.5546875" style="64" customWidth="1"/>
    <col min="4366" max="4366" width="12.109375" style="64" customWidth="1"/>
    <col min="4367" max="4367" width="9.33203125" style="64" customWidth="1"/>
    <col min="4368" max="4368" width="12.109375" style="64" customWidth="1"/>
    <col min="4369" max="4369" width="9.33203125" style="64" customWidth="1"/>
    <col min="4370" max="4370" width="12.109375" style="64" customWidth="1"/>
    <col min="4371" max="4371" width="9.33203125" style="64" customWidth="1"/>
    <col min="4372" max="4372" width="12.109375" style="64" customWidth="1"/>
    <col min="4373" max="4373" width="9.33203125" style="64" customWidth="1"/>
    <col min="4374" max="4374" width="12.109375" style="64" customWidth="1"/>
    <col min="4375" max="4375" width="11" style="64" customWidth="1"/>
    <col min="4376" max="4376" width="12.88671875" style="64" customWidth="1"/>
    <col min="4377" max="4377" width="6.109375" style="64" bestFit="1" customWidth="1"/>
    <col min="4378" max="4378" width="4.88671875" style="64" bestFit="1" customWidth="1"/>
    <col min="4379" max="4379" width="8.6640625" style="64" customWidth="1"/>
    <col min="4380" max="4380" width="12.109375" style="64" customWidth="1"/>
    <col min="4381" max="4381" width="9.88671875" style="64" customWidth="1"/>
    <col min="4382" max="4382" width="9.5546875" style="64" customWidth="1"/>
    <col min="4383" max="4383" width="12.109375" style="64" customWidth="1"/>
    <col min="4384" max="4384" width="9.33203125" style="64" customWidth="1"/>
    <col min="4385" max="4385" width="12.109375" style="64" customWidth="1"/>
    <col min="4386" max="4386" width="9.33203125" style="64" customWidth="1"/>
    <col min="4387" max="4387" width="12.109375" style="64" customWidth="1"/>
    <col min="4388" max="4388" width="9.33203125" style="64" customWidth="1"/>
    <col min="4389" max="4389" width="12.109375" style="64" customWidth="1"/>
    <col min="4390" max="4390" width="9.33203125" style="64" customWidth="1"/>
    <col min="4391" max="4391" width="12.109375" style="64" customWidth="1"/>
    <col min="4392" max="4608" width="9.109375" style="64"/>
    <col min="4609" max="4609" width="4.109375" style="64" customWidth="1"/>
    <col min="4610" max="4612" width="10.109375" style="64" customWidth="1"/>
    <col min="4613" max="4613" width="4.109375" style="64" customWidth="1"/>
    <col min="4614" max="4614" width="11" style="64" customWidth="1"/>
    <col min="4615" max="4615" width="12.88671875" style="64" customWidth="1"/>
    <col min="4616" max="4616" width="6.109375" style="64" bestFit="1" customWidth="1"/>
    <col min="4617" max="4617" width="4.88671875" style="64" bestFit="1" customWidth="1"/>
    <col min="4618" max="4618" width="8.6640625" style="64" customWidth="1"/>
    <col min="4619" max="4619" width="12.109375" style="64" customWidth="1"/>
    <col min="4620" max="4620" width="9.88671875" style="64" customWidth="1"/>
    <col min="4621" max="4621" width="9.5546875" style="64" customWidth="1"/>
    <col min="4622" max="4622" width="12.109375" style="64" customWidth="1"/>
    <col min="4623" max="4623" width="9.33203125" style="64" customWidth="1"/>
    <col min="4624" max="4624" width="12.109375" style="64" customWidth="1"/>
    <col min="4625" max="4625" width="9.33203125" style="64" customWidth="1"/>
    <col min="4626" max="4626" width="12.109375" style="64" customWidth="1"/>
    <col min="4627" max="4627" width="9.33203125" style="64" customWidth="1"/>
    <col min="4628" max="4628" width="12.109375" style="64" customWidth="1"/>
    <col min="4629" max="4629" width="9.33203125" style="64" customWidth="1"/>
    <col min="4630" max="4630" width="12.109375" style="64" customWidth="1"/>
    <col min="4631" max="4631" width="11" style="64" customWidth="1"/>
    <col min="4632" max="4632" width="12.88671875" style="64" customWidth="1"/>
    <col min="4633" max="4633" width="6.109375" style="64" bestFit="1" customWidth="1"/>
    <col min="4634" max="4634" width="4.88671875" style="64" bestFit="1" customWidth="1"/>
    <col min="4635" max="4635" width="8.6640625" style="64" customWidth="1"/>
    <col min="4636" max="4636" width="12.109375" style="64" customWidth="1"/>
    <col min="4637" max="4637" width="9.88671875" style="64" customWidth="1"/>
    <col min="4638" max="4638" width="9.5546875" style="64" customWidth="1"/>
    <col min="4639" max="4639" width="12.109375" style="64" customWidth="1"/>
    <col min="4640" max="4640" width="9.33203125" style="64" customWidth="1"/>
    <col min="4641" max="4641" width="12.109375" style="64" customWidth="1"/>
    <col min="4642" max="4642" width="9.33203125" style="64" customWidth="1"/>
    <col min="4643" max="4643" width="12.109375" style="64" customWidth="1"/>
    <col min="4644" max="4644" width="9.33203125" style="64" customWidth="1"/>
    <col min="4645" max="4645" width="12.109375" style="64" customWidth="1"/>
    <col min="4646" max="4646" width="9.33203125" style="64" customWidth="1"/>
    <col min="4647" max="4647" width="12.109375" style="64" customWidth="1"/>
    <col min="4648" max="4864" width="9.109375" style="64"/>
    <col min="4865" max="4865" width="4.109375" style="64" customWidth="1"/>
    <col min="4866" max="4868" width="10.109375" style="64" customWidth="1"/>
    <col min="4869" max="4869" width="4.109375" style="64" customWidth="1"/>
    <col min="4870" max="4870" width="11" style="64" customWidth="1"/>
    <col min="4871" max="4871" width="12.88671875" style="64" customWidth="1"/>
    <col min="4872" max="4872" width="6.109375" style="64" bestFit="1" customWidth="1"/>
    <col min="4873" max="4873" width="4.88671875" style="64" bestFit="1" customWidth="1"/>
    <col min="4874" max="4874" width="8.6640625" style="64" customWidth="1"/>
    <col min="4875" max="4875" width="12.109375" style="64" customWidth="1"/>
    <col min="4876" max="4876" width="9.88671875" style="64" customWidth="1"/>
    <col min="4877" max="4877" width="9.5546875" style="64" customWidth="1"/>
    <col min="4878" max="4878" width="12.109375" style="64" customWidth="1"/>
    <col min="4879" max="4879" width="9.33203125" style="64" customWidth="1"/>
    <col min="4880" max="4880" width="12.109375" style="64" customWidth="1"/>
    <col min="4881" max="4881" width="9.33203125" style="64" customWidth="1"/>
    <col min="4882" max="4882" width="12.109375" style="64" customWidth="1"/>
    <col min="4883" max="4883" width="9.33203125" style="64" customWidth="1"/>
    <col min="4884" max="4884" width="12.109375" style="64" customWidth="1"/>
    <col min="4885" max="4885" width="9.33203125" style="64" customWidth="1"/>
    <col min="4886" max="4886" width="12.109375" style="64" customWidth="1"/>
    <col min="4887" max="4887" width="11" style="64" customWidth="1"/>
    <col min="4888" max="4888" width="12.88671875" style="64" customWidth="1"/>
    <col min="4889" max="4889" width="6.109375" style="64" bestFit="1" customWidth="1"/>
    <col min="4890" max="4890" width="4.88671875" style="64" bestFit="1" customWidth="1"/>
    <col min="4891" max="4891" width="8.6640625" style="64" customWidth="1"/>
    <col min="4892" max="4892" width="12.109375" style="64" customWidth="1"/>
    <col min="4893" max="4893" width="9.88671875" style="64" customWidth="1"/>
    <col min="4894" max="4894" width="9.5546875" style="64" customWidth="1"/>
    <col min="4895" max="4895" width="12.109375" style="64" customWidth="1"/>
    <col min="4896" max="4896" width="9.33203125" style="64" customWidth="1"/>
    <col min="4897" max="4897" width="12.109375" style="64" customWidth="1"/>
    <col min="4898" max="4898" width="9.33203125" style="64" customWidth="1"/>
    <col min="4899" max="4899" width="12.109375" style="64" customWidth="1"/>
    <col min="4900" max="4900" width="9.33203125" style="64" customWidth="1"/>
    <col min="4901" max="4901" width="12.109375" style="64" customWidth="1"/>
    <col min="4902" max="4902" width="9.33203125" style="64" customWidth="1"/>
    <col min="4903" max="4903" width="12.109375" style="64" customWidth="1"/>
    <col min="4904" max="5120" width="9.109375" style="64"/>
    <col min="5121" max="5121" width="4.109375" style="64" customWidth="1"/>
    <col min="5122" max="5124" width="10.109375" style="64" customWidth="1"/>
    <col min="5125" max="5125" width="4.109375" style="64" customWidth="1"/>
    <col min="5126" max="5126" width="11" style="64" customWidth="1"/>
    <col min="5127" max="5127" width="12.88671875" style="64" customWidth="1"/>
    <col min="5128" max="5128" width="6.109375" style="64" bestFit="1" customWidth="1"/>
    <col min="5129" max="5129" width="4.88671875" style="64" bestFit="1" customWidth="1"/>
    <col min="5130" max="5130" width="8.6640625" style="64" customWidth="1"/>
    <col min="5131" max="5131" width="12.109375" style="64" customWidth="1"/>
    <col min="5132" max="5132" width="9.88671875" style="64" customWidth="1"/>
    <col min="5133" max="5133" width="9.5546875" style="64" customWidth="1"/>
    <col min="5134" max="5134" width="12.109375" style="64" customWidth="1"/>
    <col min="5135" max="5135" width="9.33203125" style="64" customWidth="1"/>
    <col min="5136" max="5136" width="12.109375" style="64" customWidth="1"/>
    <col min="5137" max="5137" width="9.33203125" style="64" customWidth="1"/>
    <col min="5138" max="5138" width="12.109375" style="64" customWidth="1"/>
    <col min="5139" max="5139" width="9.33203125" style="64" customWidth="1"/>
    <col min="5140" max="5140" width="12.109375" style="64" customWidth="1"/>
    <col min="5141" max="5141" width="9.33203125" style="64" customWidth="1"/>
    <col min="5142" max="5142" width="12.109375" style="64" customWidth="1"/>
    <col min="5143" max="5143" width="11" style="64" customWidth="1"/>
    <col min="5144" max="5144" width="12.88671875" style="64" customWidth="1"/>
    <col min="5145" max="5145" width="6.109375" style="64" bestFit="1" customWidth="1"/>
    <col min="5146" max="5146" width="4.88671875" style="64" bestFit="1" customWidth="1"/>
    <col min="5147" max="5147" width="8.6640625" style="64" customWidth="1"/>
    <col min="5148" max="5148" width="12.109375" style="64" customWidth="1"/>
    <col min="5149" max="5149" width="9.88671875" style="64" customWidth="1"/>
    <col min="5150" max="5150" width="9.5546875" style="64" customWidth="1"/>
    <col min="5151" max="5151" width="12.109375" style="64" customWidth="1"/>
    <col min="5152" max="5152" width="9.33203125" style="64" customWidth="1"/>
    <col min="5153" max="5153" width="12.109375" style="64" customWidth="1"/>
    <col min="5154" max="5154" width="9.33203125" style="64" customWidth="1"/>
    <col min="5155" max="5155" width="12.109375" style="64" customWidth="1"/>
    <col min="5156" max="5156" width="9.33203125" style="64" customWidth="1"/>
    <col min="5157" max="5157" width="12.109375" style="64" customWidth="1"/>
    <col min="5158" max="5158" width="9.33203125" style="64" customWidth="1"/>
    <col min="5159" max="5159" width="12.109375" style="64" customWidth="1"/>
    <col min="5160" max="5376" width="9.109375" style="64"/>
    <col min="5377" max="5377" width="4.109375" style="64" customWidth="1"/>
    <col min="5378" max="5380" width="10.109375" style="64" customWidth="1"/>
    <col min="5381" max="5381" width="4.109375" style="64" customWidth="1"/>
    <col min="5382" max="5382" width="11" style="64" customWidth="1"/>
    <col min="5383" max="5383" width="12.88671875" style="64" customWidth="1"/>
    <col min="5384" max="5384" width="6.109375" style="64" bestFit="1" customWidth="1"/>
    <col min="5385" max="5385" width="4.88671875" style="64" bestFit="1" customWidth="1"/>
    <col min="5386" max="5386" width="8.6640625" style="64" customWidth="1"/>
    <col min="5387" max="5387" width="12.109375" style="64" customWidth="1"/>
    <col min="5388" max="5388" width="9.88671875" style="64" customWidth="1"/>
    <col min="5389" max="5389" width="9.5546875" style="64" customWidth="1"/>
    <col min="5390" max="5390" width="12.109375" style="64" customWidth="1"/>
    <col min="5391" max="5391" width="9.33203125" style="64" customWidth="1"/>
    <col min="5392" max="5392" width="12.109375" style="64" customWidth="1"/>
    <col min="5393" max="5393" width="9.33203125" style="64" customWidth="1"/>
    <col min="5394" max="5394" width="12.109375" style="64" customWidth="1"/>
    <col min="5395" max="5395" width="9.33203125" style="64" customWidth="1"/>
    <col min="5396" max="5396" width="12.109375" style="64" customWidth="1"/>
    <col min="5397" max="5397" width="9.33203125" style="64" customWidth="1"/>
    <col min="5398" max="5398" width="12.109375" style="64" customWidth="1"/>
    <col min="5399" max="5399" width="11" style="64" customWidth="1"/>
    <col min="5400" max="5400" width="12.88671875" style="64" customWidth="1"/>
    <col min="5401" max="5401" width="6.109375" style="64" bestFit="1" customWidth="1"/>
    <col min="5402" max="5402" width="4.88671875" style="64" bestFit="1" customWidth="1"/>
    <col min="5403" max="5403" width="8.6640625" style="64" customWidth="1"/>
    <col min="5404" max="5404" width="12.109375" style="64" customWidth="1"/>
    <col min="5405" max="5405" width="9.88671875" style="64" customWidth="1"/>
    <col min="5406" max="5406" width="9.5546875" style="64" customWidth="1"/>
    <col min="5407" max="5407" width="12.109375" style="64" customWidth="1"/>
    <col min="5408" max="5408" width="9.33203125" style="64" customWidth="1"/>
    <col min="5409" max="5409" width="12.109375" style="64" customWidth="1"/>
    <col min="5410" max="5410" width="9.33203125" style="64" customWidth="1"/>
    <col min="5411" max="5411" width="12.109375" style="64" customWidth="1"/>
    <col min="5412" max="5412" width="9.33203125" style="64" customWidth="1"/>
    <col min="5413" max="5413" width="12.109375" style="64" customWidth="1"/>
    <col min="5414" max="5414" width="9.33203125" style="64" customWidth="1"/>
    <col min="5415" max="5415" width="12.109375" style="64" customWidth="1"/>
    <col min="5416" max="5632" width="9.109375" style="64"/>
    <col min="5633" max="5633" width="4.109375" style="64" customWidth="1"/>
    <col min="5634" max="5636" width="10.109375" style="64" customWidth="1"/>
    <col min="5637" max="5637" width="4.109375" style="64" customWidth="1"/>
    <col min="5638" max="5638" width="11" style="64" customWidth="1"/>
    <col min="5639" max="5639" width="12.88671875" style="64" customWidth="1"/>
    <col min="5640" max="5640" width="6.109375" style="64" bestFit="1" customWidth="1"/>
    <col min="5641" max="5641" width="4.88671875" style="64" bestFit="1" customWidth="1"/>
    <col min="5642" max="5642" width="8.6640625" style="64" customWidth="1"/>
    <col min="5643" max="5643" width="12.109375" style="64" customWidth="1"/>
    <col min="5644" max="5644" width="9.88671875" style="64" customWidth="1"/>
    <col min="5645" max="5645" width="9.5546875" style="64" customWidth="1"/>
    <col min="5646" max="5646" width="12.109375" style="64" customWidth="1"/>
    <col min="5647" max="5647" width="9.33203125" style="64" customWidth="1"/>
    <col min="5648" max="5648" width="12.109375" style="64" customWidth="1"/>
    <col min="5649" max="5649" width="9.33203125" style="64" customWidth="1"/>
    <col min="5650" max="5650" width="12.109375" style="64" customWidth="1"/>
    <col min="5651" max="5651" width="9.33203125" style="64" customWidth="1"/>
    <col min="5652" max="5652" width="12.109375" style="64" customWidth="1"/>
    <col min="5653" max="5653" width="9.33203125" style="64" customWidth="1"/>
    <col min="5654" max="5654" width="12.109375" style="64" customWidth="1"/>
    <col min="5655" max="5655" width="11" style="64" customWidth="1"/>
    <col min="5656" max="5656" width="12.88671875" style="64" customWidth="1"/>
    <col min="5657" max="5657" width="6.109375" style="64" bestFit="1" customWidth="1"/>
    <col min="5658" max="5658" width="4.88671875" style="64" bestFit="1" customWidth="1"/>
    <col min="5659" max="5659" width="8.6640625" style="64" customWidth="1"/>
    <col min="5660" max="5660" width="12.109375" style="64" customWidth="1"/>
    <col min="5661" max="5661" width="9.88671875" style="64" customWidth="1"/>
    <col min="5662" max="5662" width="9.5546875" style="64" customWidth="1"/>
    <col min="5663" max="5663" width="12.109375" style="64" customWidth="1"/>
    <col min="5664" max="5664" width="9.33203125" style="64" customWidth="1"/>
    <col min="5665" max="5665" width="12.109375" style="64" customWidth="1"/>
    <col min="5666" max="5666" width="9.33203125" style="64" customWidth="1"/>
    <col min="5667" max="5667" width="12.109375" style="64" customWidth="1"/>
    <col min="5668" max="5668" width="9.33203125" style="64" customWidth="1"/>
    <col min="5669" max="5669" width="12.109375" style="64" customWidth="1"/>
    <col min="5670" max="5670" width="9.33203125" style="64" customWidth="1"/>
    <col min="5671" max="5671" width="12.109375" style="64" customWidth="1"/>
    <col min="5672" max="5888" width="9.109375" style="64"/>
    <col min="5889" max="5889" width="4.109375" style="64" customWidth="1"/>
    <col min="5890" max="5892" width="10.109375" style="64" customWidth="1"/>
    <col min="5893" max="5893" width="4.109375" style="64" customWidth="1"/>
    <col min="5894" max="5894" width="11" style="64" customWidth="1"/>
    <col min="5895" max="5895" width="12.88671875" style="64" customWidth="1"/>
    <col min="5896" max="5896" width="6.109375" style="64" bestFit="1" customWidth="1"/>
    <col min="5897" max="5897" width="4.88671875" style="64" bestFit="1" customWidth="1"/>
    <col min="5898" max="5898" width="8.6640625" style="64" customWidth="1"/>
    <col min="5899" max="5899" width="12.109375" style="64" customWidth="1"/>
    <col min="5900" max="5900" width="9.88671875" style="64" customWidth="1"/>
    <col min="5901" max="5901" width="9.5546875" style="64" customWidth="1"/>
    <col min="5902" max="5902" width="12.109375" style="64" customWidth="1"/>
    <col min="5903" max="5903" width="9.33203125" style="64" customWidth="1"/>
    <col min="5904" max="5904" width="12.109375" style="64" customWidth="1"/>
    <col min="5905" max="5905" width="9.33203125" style="64" customWidth="1"/>
    <col min="5906" max="5906" width="12.109375" style="64" customWidth="1"/>
    <col min="5907" max="5907" width="9.33203125" style="64" customWidth="1"/>
    <col min="5908" max="5908" width="12.109375" style="64" customWidth="1"/>
    <col min="5909" max="5909" width="9.33203125" style="64" customWidth="1"/>
    <col min="5910" max="5910" width="12.109375" style="64" customWidth="1"/>
    <col min="5911" max="5911" width="11" style="64" customWidth="1"/>
    <col min="5912" max="5912" width="12.88671875" style="64" customWidth="1"/>
    <col min="5913" max="5913" width="6.109375" style="64" bestFit="1" customWidth="1"/>
    <col min="5914" max="5914" width="4.88671875" style="64" bestFit="1" customWidth="1"/>
    <col min="5915" max="5915" width="8.6640625" style="64" customWidth="1"/>
    <col min="5916" max="5916" width="12.109375" style="64" customWidth="1"/>
    <col min="5917" max="5917" width="9.88671875" style="64" customWidth="1"/>
    <col min="5918" max="5918" width="9.5546875" style="64" customWidth="1"/>
    <col min="5919" max="5919" width="12.109375" style="64" customWidth="1"/>
    <col min="5920" max="5920" width="9.33203125" style="64" customWidth="1"/>
    <col min="5921" max="5921" width="12.109375" style="64" customWidth="1"/>
    <col min="5922" max="5922" width="9.33203125" style="64" customWidth="1"/>
    <col min="5923" max="5923" width="12.109375" style="64" customWidth="1"/>
    <col min="5924" max="5924" width="9.33203125" style="64" customWidth="1"/>
    <col min="5925" max="5925" width="12.109375" style="64" customWidth="1"/>
    <col min="5926" max="5926" width="9.33203125" style="64" customWidth="1"/>
    <col min="5927" max="5927" width="12.109375" style="64" customWidth="1"/>
    <col min="5928" max="6144" width="9.109375" style="64"/>
    <col min="6145" max="6145" width="4.109375" style="64" customWidth="1"/>
    <col min="6146" max="6148" width="10.109375" style="64" customWidth="1"/>
    <col min="6149" max="6149" width="4.109375" style="64" customWidth="1"/>
    <col min="6150" max="6150" width="11" style="64" customWidth="1"/>
    <col min="6151" max="6151" width="12.88671875" style="64" customWidth="1"/>
    <col min="6152" max="6152" width="6.109375" style="64" bestFit="1" customWidth="1"/>
    <col min="6153" max="6153" width="4.88671875" style="64" bestFit="1" customWidth="1"/>
    <col min="6154" max="6154" width="8.6640625" style="64" customWidth="1"/>
    <col min="6155" max="6155" width="12.109375" style="64" customWidth="1"/>
    <col min="6156" max="6156" width="9.88671875" style="64" customWidth="1"/>
    <col min="6157" max="6157" width="9.5546875" style="64" customWidth="1"/>
    <col min="6158" max="6158" width="12.109375" style="64" customWidth="1"/>
    <col min="6159" max="6159" width="9.33203125" style="64" customWidth="1"/>
    <col min="6160" max="6160" width="12.109375" style="64" customWidth="1"/>
    <col min="6161" max="6161" width="9.33203125" style="64" customWidth="1"/>
    <col min="6162" max="6162" width="12.109375" style="64" customWidth="1"/>
    <col min="6163" max="6163" width="9.33203125" style="64" customWidth="1"/>
    <col min="6164" max="6164" width="12.109375" style="64" customWidth="1"/>
    <col min="6165" max="6165" width="9.33203125" style="64" customWidth="1"/>
    <col min="6166" max="6166" width="12.109375" style="64" customWidth="1"/>
    <col min="6167" max="6167" width="11" style="64" customWidth="1"/>
    <col min="6168" max="6168" width="12.88671875" style="64" customWidth="1"/>
    <col min="6169" max="6169" width="6.109375" style="64" bestFit="1" customWidth="1"/>
    <col min="6170" max="6170" width="4.88671875" style="64" bestFit="1" customWidth="1"/>
    <col min="6171" max="6171" width="8.6640625" style="64" customWidth="1"/>
    <col min="6172" max="6172" width="12.109375" style="64" customWidth="1"/>
    <col min="6173" max="6173" width="9.88671875" style="64" customWidth="1"/>
    <col min="6174" max="6174" width="9.5546875" style="64" customWidth="1"/>
    <col min="6175" max="6175" width="12.109375" style="64" customWidth="1"/>
    <col min="6176" max="6176" width="9.33203125" style="64" customWidth="1"/>
    <col min="6177" max="6177" width="12.109375" style="64" customWidth="1"/>
    <col min="6178" max="6178" width="9.33203125" style="64" customWidth="1"/>
    <col min="6179" max="6179" width="12.109375" style="64" customWidth="1"/>
    <col min="6180" max="6180" width="9.33203125" style="64" customWidth="1"/>
    <col min="6181" max="6181" width="12.109375" style="64" customWidth="1"/>
    <col min="6182" max="6182" width="9.33203125" style="64" customWidth="1"/>
    <col min="6183" max="6183" width="12.109375" style="64" customWidth="1"/>
    <col min="6184" max="6400" width="9.109375" style="64"/>
    <col min="6401" max="6401" width="4.109375" style="64" customWidth="1"/>
    <col min="6402" max="6404" width="10.109375" style="64" customWidth="1"/>
    <col min="6405" max="6405" width="4.109375" style="64" customWidth="1"/>
    <col min="6406" max="6406" width="11" style="64" customWidth="1"/>
    <col min="6407" max="6407" width="12.88671875" style="64" customWidth="1"/>
    <col min="6408" max="6408" width="6.109375" style="64" bestFit="1" customWidth="1"/>
    <col min="6409" max="6409" width="4.88671875" style="64" bestFit="1" customWidth="1"/>
    <col min="6410" max="6410" width="8.6640625" style="64" customWidth="1"/>
    <col min="6411" max="6411" width="12.109375" style="64" customWidth="1"/>
    <col min="6412" max="6412" width="9.88671875" style="64" customWidth="1"/>
    <col min="6413" max="6413" width="9.5546875" style="64" customWidth="1"/>
    <col min="6414" max="6414" width="12.109375" style="64" customWidth="1"/>
    <col min="6415" max="6415" width="9.33203125" style="64" customWidth="1"/>
    <col min="6416" max="6416" width="12.109375" style="64" customWidth="1"/>
    <col min="6417" max="6417" width="9.33203125" style="64" customWidth="1"/>
    <col min="6418" max="6418" width="12.109375" style="64" customWidth="1"/>
    <col min="6419" max="6419" width="9.33203125" style="64" customWidth="1"/>
    <col min="6420" max="6420" width="12.109375" style="64" customWidth="1"/>
    <col min="6421" max="6421" width="9.33203125" style="64" customWidth="1"/>
    <col min="6422" max="6422" width="12.109375" style="64" customWidth="1"/>
    <col min="6423" max="6423" width="11" style="64" customWidth="1"/>
    <col min="6424" max="6424" width="12.88671875" style="64" customWidth="1"/>
    <col min="6425" max="6425" width="6.109375" style="64" bestFit="1" customWidth="1"/>
    <col min="6426" max="6426" width="4.88671875" style="64" bestFit="1" customWidth="1"/>
    <col min="6427" max="6427" width="8.6640625" style="64" customWidth="1"/>
    <col min="6428" max="6428" width="12.109375" style="64" customWidth="1"/>
    <col min="6429" max="6429" width="9.88671875" style="64" customWidth="1"/>
    <col min="6430" max="6430" width="9.5546875" style="64" customWidth="1"/>
    <col min="6431" max="6431" width="12.109375" style="64" customWidth="1"/>
    <col min="6432" max="6432" width="9.33203125" style="64" customWidth="1"/>
    <col min="6433" max="6433" width="12.109375" style="64" customWidth="1"/>
    <col min="6434" max="6434" width="9.33203125" style="64" customWidth="1"/>
    <col min="6435" max="6435" width="12.109375" style="64" customWidth="1"/>
    <col min="6436" max="6436" width="9.33203125" style="64" customWidth="1"/>
    <col min="6437" max="6437" width="12.109375" style="64" customWidth="1"/>
    <col min="6438" max="6438" width="9.33203125" style="64" customWidth="1"/>
    <col min="6439" max="6439" width="12.109375" style="64" customWidth="1"/>
    <col min="6440" max="6656" width="9.109375" style="64"/>
    <col min="6657" max="6657" width="4.109375" style="64" customWidth="1"/>
    <col min="6658" max="6660" width="10.109375" style="64" customWidth="1"/>
    <col min="6661" max="6661" width="4.109375" style="64" customWidth="1"/>
    <col min="6662" max="6662" width="11" style="64" customWidth="1"/>
    <col min="6663" max="6663" width="12.88671875" style="64" customWidth="1"/>
    <col min="6664" max="6664" width="6.109375" style="64" bestFit="1" customWidth="1"/>
    <col min="6665" max="6665" width="4.88671875" style="64" bestFit="1" customWidth="1"/>
    <col min="6666" max="6666" width="8.6640625" style="64" customWidth="1"/>
    <col min="6667" max="6667" width="12.109375" style="64" customWidth="1"/>
    <col min="6668" max="6668" width="9.88671875" style="64" customWidth="1"/>
    <col min="6669" max="6669" width="9.5546875" style="64" customWidth="1"/>
    <col min="6670" max="6670" width="12.109375" style="64" customWidth="1"/>
    <col min="6671" max="6671" width="9.33203125" style="64" customWidth="1"/>
    <col min="6672" max="6672" width="12.109375" style="64" customWidth="1"/>
    <col min="6673" max="6673" width="9.33203125" style="64" customWidth="1"/>
    <col min="6674" max="6674" width="12.109375" style="64" customWidth="1"/>
    <col min="6675" max="6675" width="9.33203125" style="64" customWidth="1"/>
    <col min="6676" max="6676" width="12.109375" style="64" customWidth="1"/>
    <col min="6677" max="6677" width="9.33203125" style="64" customWidth="1"/>
    <col min="6678" max="6678" width="12.109375" style="64" customWidth="1"/>
    <col min="6679" max="6679" width="11" style="64" customWidth="1"/>
    <col min="6680" max="6680" width="12.88671875" style="64" customWidth="1"/>
    <col min="6681" max="6681" width="6.109375" style="64" bestFit="1" customWidth="1"/>
    <col min="6682" max="6682" width="4.88671875" style="64" bestFit="1" customWidth="1"/>
    <col min="6683" max="6683" width="8.6640625" style="64" customWidth="1"/>
    <col min="6684" max="6684" width="12.109375" style="64" customWidth="1"/>
    <col min="6685" max="6685" width="9.88671875" style="64" customWidth="1"/>
    <col min="6686" max="6686" width="9.5546875" style="64" customWidth="1"/>
    <col min="6687" max="6687" width="12.109375" style="64" customWidth="1"/>
    <col min="6688" max="6688" width="9.33203125" style="64" customWidth="1"/>
    <col min="6689" max="6689" width="12.109375" style="64" customWidth="1"/>
    <col min="6690" max="6690" width="9.33203125" style="64" customWidth="1"/>
    <col min="6691" max="6691" width="12.109375" style="64" customWidth="1"/>
    <col min="6692" max="6692" width="9.33203125" style="64" customWidth="1"/>
    <col min="6693" max="6693" width="12.109375" style="64" customWidth="1"/>
    <col min="6694" max="6694" width="9.33203125" style="64" customWidth="1"/>
    <col min="6695" max="6695" width="12.109375" style="64" customWidth="1"/>
    <col min="6696" max="6912" width="9.109375" style="64"/>
    <col min="6913" max="6913" width="4.109375" style="64" customWidth="1"/>
    <col min="6914" max="6916" width="10.109375" style="64" customWidth="1"/>
    <col min="6917" max="6917" width="4.109375" style="64" customWidth="1"/>
    <col min="6918" max="6918" width="11" style="64" customWidth="1"/>
    <col min="6919" max="6919" width="12.88671875" style="64" customWidth="1"/>
    <col min="6920" max="6920" width="6.109375" style="64" bestFit="1" customWidth="1"/>
    <col min="6921" max="6921" width="4.88671875" style="64" bestFit="1" customWidth="1"/>
    <col min="6922" max="6922" width="8.6640625" style="64" customWidth="1"/>
    <col min="6923" max="6923" width="12.109375" style="64" customWidth="1"/>
    <col min="6924" max="6924" width="9.88671875" style="64" customWidth="1"/>
    <col min="6925" max="6925" width="9.5546875" style="64" customWidth="1"/>
    <col min="6926" max="6926" width="12.109375" style="64" customWidth="1"/>
    <col min="6927" max="6927" width="9.33203125" style="64" customWidth="1"/>
    <col min="6928" max="6928" width="12.109375" style="64" customWidth="1"/>
    <col min="6929" max="6929" width="9.33203125" style="64" customWidth="1"/>
    <col min="6930" max="6930" width="12.109375" style="64" customWidth="1"/>
    <col min="6931" max="6931" width="9.33203125" style="64" customWidth="1"/>
    <col min="6932" max="6932" width="12.109375" style="64" customWidth="1"/>
    <col min="6933" max="6933" width="9.33203125" style="64" customWidth="1"/>
    <col min="6934" max="6934" width="12.109375" style="64" customWidth="1"/>
    <col min="6935" max="6935" width="11" style="64" customWidth="1"/>
    <col min="6936" max="6936" width="12.88671875" style="64" customWidth="1"/>
    <col min="6937" max="6937" width="6.109375" style="64" bestFit="1" customWidth="1"/>
    <col min="6938" max="6938" width="4.88671875" style="64" bestFit="1" customWidth="1"/>
    <col min="6939" max="6939" width="8.6640625" style="64" customWidth="1"/>
    <col min="6940" max="6940" width="12.109375" style="64" customWidth="1"/>
    <col min="6941" max="6941" width="9.88671875" style="64" customWidth="1"/>
    <col min="6942" max="6942" width="9.5546875" style="64" customWidth="1"/>
    <col min="6943" max="6943" width="12.109375" style="64" customWidth="1"/>
    <col min="6944" max="6944" width="9.33203125" style="64" customWidth="1"/>
    <col min="6945" max="6945" width="12.109375" style="64" customWidth="1"/>
    <col min="6946" max="6946" width="9.33203125" style="64" customWidth="1"/>
    <col min="6947" max="6947" width="12.109375" style="64" customWidth="1"/>
    <col min="6948" max="6948" width="9.33203125" style="64" customWidth="1"/>
    <col min="6949" max="6949" width="12.109375" style="64" customWidth="1"/>
    <col min="6950" max="6950" width="9.33203125" style="64" customWidth="1"/>
    <col min="6951" max="6951" width="12.109375" style="64" customWidth="1"/>
    <col min="6952" max="7168" width="9.109375" style="64"/>
    <col min="7169" max="7169" width="4.109375" style="64" customWidth="1"/>
    <col min="7170" max="7172" width="10.109375" style="64" customWidth="1"/>
    <col min="7173" max="7173" width="4.109375" style="64" customWidth="1"/>
    <col min="7174" max="7174" width="11" style="64" customWidth="1"/>
    <col min="7175" max="7175" width="12.88671875" style="64" customWidth="1"/>
    <col min="7176" max="7176" width="6.109375" style="64" bestFit="1" customWidth="1"/>
    <col min="7177" max="7177" width="4.88671875" style="64" bestFit="1" customWidth="1"/>
    <col min="7178" max="7178" width="8.6640625" style="64" customWidth="1"/>
    <col min="7179" max="7179" width="12.109375" style="64" customWidth="1"/>
    <col min="7180" max="7180" width="9.88671875" style="64" customWidth="1"/>
    <col min="7181" max="7181" width="9.5546875" style="64" customWidth="1"/>
    <col min="7182" max="7182" width="12.109375" style="64" customWidth="1"/>
    <col min="7183" max="7183" width="9.33203125" style="64" customWidth="1"/>
    <col min="7184" max="7184" width="12.109375" style="64" customWidth="1"/>
    <col min="7185" max="7185" width="9.33203125" style="64" customWidth="1"/>
    <col min="7186" max="7186" width="12.109375" style="64" customWidth="1"/>
    <col min="7187" max="7187" width="9.33203125" style="64" customWidth="1"/>
    <col min="7188" max="7188" width="12.109375" style="64" customWidth="1"/>
    <col min="7189" max="7189" width="9.33203125" style="64" customWidth="1"/>
    <col min="7190" max="7190" width="12.109375" style="64" customWidth="1"/>
    <col min="7191" max="7191" width="11" style="64" customWidth="1"/>
    <col min="7192" max="7192" width="12.88671875" style="64" customWidth="1"/>
    <col min="7193" max="7193" width="6.109375" style="64" bestFit="1" customWidth="1"/>
    <col min="7194" max="7194" width="4.88671875" style="64" bestFit="1" customWidth="1"/>
    <col min="7195" max="7195" width="8.6640625" style="64" customWidth="1"/>
    <col min="7196" max="7196" width="12.109375" style="64" customWidth="1"/>
    <col min="7197" max="7197" width="9.88671875" style="64" customWidth="1"/>
    <col min="7198" max="7198" width="9.5546875" style="64" customWidth="1"/>
    <col min="7199" max="7199" width="12.109375" style="64" customWidth="1"/>
    <col min="7200" max="7200" width="9.33203125" style="64" customWidth="1"/>
    <col min="7201" max="7201" width="12.109375" style="64" customWidth="1"/>
    <col min="7202" max="7202" width="9.33203125" style="64" customWidth="1"/>
    <col min="7203" max="7203" width="12.109375" style="64" customWidth="1"/>
    <col min="7204" max="7204" width="9.33203125" style="64" customWidth="1"/>
    <col min="7205" max="7205" width="12.109375" style="64" customWidth="1"/>
    <col min="7206" max="7206" width="9.33203125" style="64" customWidth="1"/>
    <col min="7207" max="7207" width="12.109375" style="64" customWidth="1"/>
    <col min="7208" max="7424" width="9.109375" style="64"/>
    <col min="7425" max="7425" width="4.109375" style="64" customWidth="1"/>
    <col min="7426" max="7428" width="10.109375" style="64" customWidth="1"/>
    <col min="7429" max="7429" width="4.109375" style="64" customWidth="1"/>
    <col min="7430" max="7430" width="11" style="64" customWidth="1"/>
    <col min="7431" max="7431" width="12.88671875" style="64" customWidth="1"/>
    <col min="7432" max="7432" width="6.109375" style="64" bestFit="1" customWidth="1"/>
    <col min="7433" max="7433" width="4.88671875" style="64" bestFit="1" customWidth="1"/>
    <col min="7434" max="7434" width="8.6640625" style="64" customWidth="1"/>
    <col min="7435" max="7435" width="12.109375" style="64" customWidth="1"/>
    <col min="7436" max="7436" width="9.88671875" style="64" customWidth="1"/>
    <col min="7437" max="7437" width="9.5546875" style="64" customWidth="1"/>
    <col min="7438" max="7438" width="12.109375" style="64" customWidth="1"/>
    <col min="7439" max="7439" width="9.33203125" style="64" customWidth="1"/>
    <col min="7440" max="7440" width="12.109375" style="64" customWidth="1"/>
    <col min="7441" max="7441" width="9.33203125" style="64" customWidth="1"/>
    <col min="7442" max="7442" width="12.109375" style="64" customWidth="1"/>
    <col min="7443" max="7443" width="9.33203125" style="64" customWidth="1"/>
    <col min="7444" max="7444" width="12.109375" style="64" customWidth="1"/>
    <col min="7445" max="7445" width="9.33203125" style="64" customWidth="1"/>
    <col min="7446" max="7446" width="12.109375" style="64" customWidth="1"/>
    <col min="7447" max="7447" width="11" style="64" customWidth="1"/>
    <col min="7448" max="7448" width="12.88671875" style="64" customWidth="1"/>
    <col min="7449" max="7449" width="6.109375" style="64" bestFit="1" customWidth="1"/>
    <col min="7450" max="7450" width="4.88671875" style="64" bestFit="1" customWidth="1"/>
    <col min="7451" max="7451" width="8.6640625" style="64" customWidth="1"/>
    <col min="7452" max="7452" width="12.109375" style="64" customWidth="1"/>
    <col min="7453" max="7453" width="9.88671875" style="64" customWidth="1"/>
    <col min="7454" max="7454" width="9.5546875" style="64" customWidth="1"/>
    <col min="7455" max="7455" width="12.109375" style="64" customWidth="1"/>
    <col min="7456" max="7456" width="9.33203125" style="64" customWidth="1"/>
    <col min="7457" max="7457" width="12.109375" style="64" customWidth="1"/>
    <col min="7458" max="7458" width="9.33203125" style="64" customWidth="1"/>
    <col min="7459" max="7459" width="12.109375" style="64" customWidth="1"/>
    <col min="7460" max="7460" width="9.33203125" style="64" customWidth="1"/>
    <col min="7461" max="7461" width="12.109375" style="64" customWidth="1"/>
    <col min="7462" max="7462" width="9.33203125" style="64" customWidth="1"/>
    <col min="7463" max="7463" width="12.109375" style="64" customWidth="1"/>
    <col min="7464" max="7680" width="9.109375" style="64"/>
    <col min="7681" max="7681" width="4.109375" style="64" customWidth="1"/>
    <col min="7682" max="7684" width="10.109375" style="64" customWidth="1"/>
    <col min="7685" max="7685" width="4.109375" style="64" customWidth="1"/>
    <col min="7686" max="7686" width="11" style="64" customWidth="1"/>
    <col min="7687" max="7687" width="12.88671875" style="64" customWidth="1"/>
    <col min="7688" max="7688" width="6.109375" style="64" bestFit="1" customWidth="1"/>
    <col min="7689" max="7689" width="4.88671875" style="64" bestFit="1" customWidth="1"/>
    <col min="7690" max="7690" width="8.6640625" style="64" customWidth="1"/>
    <col min="7691" max="7691" width="12.109375" style="64" customWidth="1"/>
    <col min="7692" max="7692" width="9.88671875" style="64" customWidth="1"/>
    <col min="7693" max="7693" width="9.5546875" style="64" customWidth="1"/>
    <col min="7694" max="7694" width="12.109375" style="64" customWidth="1"/>
    <col min="7695" max="7695" width="9.33203125" style="64" customWidth="1"/>
    <col min="7696" max="7696" width="12.109375" style="64" customWidth="1"/>
    <col min="7697" max="7697" width="9.33203125" style="64" customWidth="1"/>
    <col min="7698" max="7698" width="12.109375" style="64" customWidth="1"/>
    <col min="7699" max="7699" width="9.33203125" style="64" customWidth="1"/>
    <col min="7700" max="7700" width="12.109375" style="64" customWidth="1"/>
    <col min="7701" max="7701" width="9.33203125" style="64" customWidth="1"/>
    <col min="7702" max="7702" width="12.109375" style="64" customWidth="1"/>
    <col min="7703" max="7703" width="11" style="64" customWidth="1"/>
    <col min="7704" max="7704" width="12.88671875" style="64" customWidth="1"/>
    <col min="7705" max="7705" width="6.109375" style="64" bestFit="1" customWidth="1"/>
    <col min="7706" max="7706" width="4.88671875" style="64" bestFit="1" customWidth="1"/>
    <col min="7707" max="7707" width="8.6640625" style="64" customWidth="1"/>
    <col min="7708" max="7708" width="12.109375" style="64" customWidth="1"/>
    <col min="7709" max="7709" width="9.88671875" style="64" customWidth="1"/>
    <col min="7710" max="7710" width="9.5546875" style="64" customWidth="1"/>
    <col min="7711" max="7711" width="12.109375" style="64" customWidth="1"/>
    <col min="7712" max="7712" width="9.33203125" style="64" customWidth="1"/>
    <col min="7713" max="7713" width="12.109375" style="64" customWidth="1"/>
    <col min="7714" max="7714" width="9.33203125" style="64" customWidth="1"/>
    <col min="7715" max="7715" width="12.109375" style="64" customWidth="1"/>
    <col min="7716" max="7716" width="9.33203125" style="64" customWidth="1"/>
    <col min="7717" max="7717" width="12.109375" style="64" customWidth="1"/>
    <col min="7718" max="7718" width="9.33203125" style="64" customWidth="1"/>
    <col min="7719" max="7719" width="12.109375" style="64" customWidth="1"/>
    <col min="7720" max="7936" width="9.109375" style="64"/>
    <col min="7937" max="7937" width="4.109375" style="64" customWidth="1"/>
    <col min="7938" max="7940" width="10.109375" style="64" customWidth="1"/>
    <col min="7941" max="7941" width="4.109375" style="64" customWidth="1"/>
    <col min="7942" max="7942" width="11" style="64" customWidth="1"/>
    <col min="7943" max="7943" width="12.88671875" style="64" customWidth="1"/>
    <col min="7944" max="7944" width="6.109375" style="64" bestFit="1" customWidth="1"/>
    <col min="7945" max="7945" width="4.88671875" style="64" bestFit="1" customWidth="1"/>
    <col min="7946" max="7946" width="8.6640625" style="64" customWidth="1"/>
    <col min="7947" max="7947" width="12.109375" style="64" customWidth="1"/>
    <col min="7948" max="7948" width="9.88671875" style="64" customWidth="1"/>
    <col min="7949" max="7949" width="9.5546875" style="64" customWidth="1"/>
    <col min="7950" max="7950" width="12.109375" style="64" customWidth="1"/>
    <col min="7951" max="7951" width="9.33203125" style="64" customWidth="1"/>
    <col min="7952" max="7952" width="12.109375" style="64" customWidth="1"/>
    <col min="7953" max="7953" width="9.33203125" style="64" customWidth="1"/>
    <col min="7954" max="7954" width="12.109375" style="64" customWidth="1"/>
    <col min="7955" max="7955" width="9.33203125" style="64" customWidth="1"/>
    <col min="7956" max="7956" width="12.109375" style="64" customWidth="1"/>
    <col min="7957" max="7957" width="9.33203125" style="64" customWidth="1"/>
    <col min="7958" max="7958" width="12.109375" style="64" customWidth="1"/>
    <col min="7959" max="7959" width="11" style="64" customWidth="1"/>
    <col min="7960" max="7960" width="12.88671875" style="64" customWidth="1"/>
    <col min="7961" max="7961" width="6.109375" style="64" bestFit="1" customWidth="1"/>
    <col min="7962" max="7962" width="4.88671875" style="64" bestFit="1" customWidth="1"/>
    <col min="7963" max="7963" width="8.6640625" style="64" customWidth="1"/>
    <col min="7964" max="7964" width="12.109375" style="64" customWidth="1"/>
    <col min="7965" max="7965" width="9.88671875" style="64" customWidth="1"/>
    <col min="7966" max="7966" width="9.5546875" style="64" customWidth="1"/>
    <col min="7967" max="7967" width="12.109375" style="64" customWidth="1"/>
    <col min="7968" max="7968" width="9.33203125" style="64" customWidth="1"/>
    <col min="7969" max="7969" width="12.109375" style="64" customWidth="1"/>
    <col min="7970" max="7970" width="9.33203125" style="64" customWidth="1"/>
    <col min="7971" max="7971" width="12.109375" style="64" customWidth="1"/>
    <col min="7972" max="7972" width="9.33203125" style="64" customWidth="1"/>
    <col min="7973" max="7973" width="12.109375" style="64" customWidth="1"/>
    <col min="7974" max="7974" width="9.33203125" style="64" customWidth="1"/>
    <col min="7975" max="7975" width="12.109375" style="64" customWidth="1"/>
    <col min="7976" max="8192" width="9.109375" style="64"/>
    <col min="8193" max="8193" width="4.109375" style="64" customWidth="1"/>
    <col min="8194" max="8196" width="10.109375" style="64" customWidth="1"/>
    <col min="8197" max="8197" width="4.109375" style="64" customWidth="1"/>
    <col min="8198" max="8198" width="11" style="64" customWidth="1"/>
    <col min="8199" max="8199" width="12.88671875" style="64" customWidth="1"/>
    <col min="8200" max="8200" width="6.109375" style="64" bestFit="1" customWidth="1"/>
    <col min="8201" max="8201" width="4.88671875" style="64" bestFit="1" customWidth="1"/>
    <col min="8202" max="8202" width="8.6640625" style="64" customWidth="1"/>
    <col min="8203" max="8203" width="12.109375" style="64" customWidth="1"/>
    <col min="8204" max="8204" width="9.88671875" style="64" customWidth="1"/>
    <col min="8205" max="8205" width="9.5546875" style="64" customWidth="1"/>
    <col min="8206" max="8206" width="12.109375" style="64" customWidth="1"/>
    <col min="8207" max="8207" width="9.33203125" style="64" customWidth="1"/>
    <col min="8208" max="8208" width="12.109375" style="64" customWidth="1"/>
    <col min="8209" max="8209" width="9.33203125" style="64" customWidth="1"/>
    <col min="8210" max="8210" width="12.109375" style="64" customWidth="1"/>
    <col min="8211" max="8211" width="9.33203125" style="64" customWidth="1"/>
    <col min="8212" max="8212" width="12.109375" style="64" customWidth="1"/>
    <col min="8213" max="8213" width="9.33203125" style="64" customWidth="1"/>
    <col min="8214" max="8214" width="12.109375" style="64" customWidth="1"/>
    <col min="8215" max="8215" width="11" style="64" customWidth="1"/>
    <col min="8216" max="8216" width="12.88671875" style="64" customWidth="1"/>
    <col min="8217" max="8217" width="6.109375" style="64" bestFit="1" customWidth="1"/>
    <col min="8218" max="8218" width="4.88671875" style="64" bestFit="1" customWidth="1"/>
    <col min="8219" max="8219" width="8.6640625" style="64" customWidth="1"/>
    <col min="8220" max="8220" width="12.109375" style="64" customWidth="1"/>
    <col min="8221" max="8221" width="9.88671875" style="64" customWidth="1"/>
    <col min="8222" max="8222" width="9.5546875" style="64" customWidth="1"/>
    <col min="8223" max="8223" width="12.109375" style="64" customWidth="1"/>
    <col min="8224" max="8224" width="9.33203125" style="64" customWidth="1"/>
    <col min="8225" max="8225" width="12.109375" style="64" customWidth="1"/>
    <col min="8226" max="8226" width="9.33203125" style="64" customWidth="1"/>
    <col min="8227" max="8227" width="12.109375" style="64" customWidth="1"/>
    <col min="8228" max="8228" width="9.33203125" style="64" customWidth="1"/>
    <col min="8229" max="8229" width="12.109375" style="64" customWidth="1"/>
    <col min="8230" max="8230" width="9.33203125" style="64" customWidth="1"/>
    <col min="8231" max="8231" width="12.109375" style="64" customWidth="1"/>
    <col min="8232" max="8448" width="9.109375" style="64"/>
    <col min="8449" max="8449" width="4.109375" style="64" customWidth="1"/>
    <col min="8450" max="8452" width="10.109375" style="64" customWidth="1"/>
    <col min="8453" max="8453" width="4.109375" style="64" customWidth="1"/>
    <col min="8454" max="8454" width="11" style="64" customWidth="1"/>
    <col min="8455" max="8455" width="12.88671875" style="64" customWidth="1"/>
    <col min="8456" max="8456" width="6.109375" style="64" bestFit="1" customWidth="1"/>
    <col min="8457" max="8457" width="4.88671875" style="64" bestFit="1" customWidth="1"/>
    <col min="8458" max="8458" width="8.6640625" style="64" customWidth="1"/>
    <col min="8459" max="8459" width="12.109375" style="64" customWidth="1"/>
    <col min="8460" max="8460" width="9.88671875" style="64" customWidth="1"/>
    <col min="8461" max="8461" width="9.5546875" style="64" customWidth="1"/>
    <col min="8462" max="8462" width="12.109375" style="64" customWidth="1"/>
    <col min="8463" max="8463" width="9.33203125" style="64" customWidth="1"/>
    <col min="8464" max="8464" width="12.109375" style="64" customWidth="1"/>
    <col min="8465" max="8465" width="9.33203125" style="64" customWidth="1"/>
    <col min="8466" max="8466" width="12.109375" style="64" customWidth="1"/>
    <col min="8467" max="8467" width="9.33203125" style="64" customWidth="1"/>
    <col min="8468" max="8468" width="12.109375" style="64" customWidth="1"/>
    <col min="8469" max="8469" width="9.33203125" style="64" customWidth="1"/>
    <col min="8470" max="8470" width="12.109375" style="64" customWidth="1"/>
    <col min="8471" max="8471" width="11" style="64" customWidth="1"/>
    <col min="8472" max="8472" width="12.88671875" style="64" customWidth="1"/>
    <col min="8473" max="8473" width="6.109375" style="64" bestFit="1" customWidth="1"/>
    <col min="8474" max="8474" width="4.88671875" style="64" bestFit="1" customWidth="1"/>
    <col min="8475" max="8475" width="8.6640625" style="64" customWidth="1"/>
    <col min="8476" max="8476" width="12.109375" style="64" customWidth="1"/>
    <col min="8477" max="8477" width="9.88671875" style="64" customWidth="1"/>
    <col min="8478" max="8478" width="9.5546875" style="64" customWidth="1"/>
    <col min="8479" max="8479" width="12.109375" style="64" customWidth="1"/>
    <col min="8480" max="8480" width="9.33203125" style="64" customWidth="1"/>
    <col min="8481" max="8481" width="12.109375" style="64" customWidth="1"/>
    <col min="8482" max="8482" width="9.33203125" style="64" customWidth="1"/>
    <col min="8483" max="8483" width="12.109375" style="64" customWidth="1"/>
    <col min="8484" max="8484" width="9.33203125" style="64" customWidth="1"/>
    <col min="8485" max="8485" width="12.109375" style="64" customWidth="1"/>
    <col min="8486" max="8486" width="9.33203125" style="64" customWidth="1"/>
    <col min="8487" max="8487" width="12.109375" style="64" customWidth="1"/>
    <col min="8488" max="8704" width="9.109375" style="64"/>
    <col min="8705" max="8705" width="4.109375" style="64" customWidth="1"/>
    <col min="8706" max="8708" width="10.109375" style="64" customWidth="1"/>
    <col min="8709" max="8709" width="4.109375" style="64" customWidth="1"/>
    <col min="8710" max="8710" width="11" style="64" customWidth="1"/>
    <col min="8711" max="8711" width="12.88671875" style="64" customWidth="1"/>
    <col min="8712" max="8712" width="6.109375" style="64" bestFit="1" customWidth="1"/>
    <col min="8713" max="8713" width="4.88671875" style="64" bestFit="1" customWidth="1"/>
    <col min="8714" max="8714" width="8.6640625" style="64" customWidth="1"/>
    <col min="8715" max="8715" width="12.109375" style="64" customWidth="1"/>
    <col min="8716" max="8716" width="9.88671875" style="64" customWidth="1"/>
    <col min="8717" max="8717" width="9.5546875" style="64" customWidth="1"/>
    <col min="8718" max="8718" width="12.109375" style="64" customWidth="1"/>
    <col min="8719" max="8719" width="9.33203125" style="64" customWidth="1"/>
    <col min="8720" max="8720" width="12.109375" style="64" customWidth="1"/>
    <col min="8721" max="8721" width="9.33203125" style="64" customWidth="1"/>
    <col min="8722" max="8722" width="12.109375" style="64" customWidth="1"/>
    <col min="8723" max="8723" width="9.33203125" style="64" customWidth="1"/>
    <col min="8724" max="8724" width="12.109375" style="64" customWidth="1"/>
    <col min="8725" max="8725" width="9.33203125" style="64" customWidth="1"/>
    <col min="8726" max="8726" width="12.109375" style="64" customWidth="1"/>
    <col min="8727" max="8727" width="11" style="64" customWidth="1"/>
    <col min="8728" max="8728" width="12.88671875" style="64" customWidth="1"/>
    <col min="8729" max="8729" width="6.109375" style="64" bestFit="1" customWidth="1"/>
    <col min="8730" max="8730" width="4.88671875" style="64" bestFit="1" customWidth="1"/>
    <col min="8731" max="8731" width="8.6640625" style="64" customWidth="1"/>
    <col min="8732" max="8732" width="12.109375" style="64" customWidth="1"/>
    <col min="8733" max="8733" width="9.88671875" style="64" customWidth="1"/>
    <col min="8734" max="8734" width="9.5546875" style="64" customWidth="1"/>
    <col min="8735" max="8735" width="12.109375" style="64" customWidth="1"/>
    <col min="8736" max="8736" width="9.33203125" style="64" customWidth="1"/>
    <col min="8737" max="8737" width="12.109375" style="64" customWidth="1"/>
    <col min="8738" max="8738" width="9.33203125" style="64" customWidth="1"/>
    <col min="8739" max="8739" width="12.109375" style="64" customWidth="1"/>
    <col min="8740" max="8740" width="9.33203125" style="64" customWidth="1"/>
    <col min="8741" max="8741" width="12.109375" style="64" customWidth="1"/>
    <col min="8742" max="8742" width="9.33203125" style="64" customWidth="1"/>
    <col min="8743" max="8743" width="12.109375" style="64" customWidth="1"/>
    <col min="8744" max="8960" width="9.109375" style="64"/>
    <col min="8961" max="8961" width="4.109375" style="64" customWidth="1"/>
    <col min="8962" max="8964" width="10.109375" style="64" customWidth="1"/>
    <col min="8965" max="8965" width="4.109375" style="64" customWidth="1"/>
    <col min="8966" max="8966" width="11" style="64" customWidth="1"/>
    <col min="8967" max="8967" width="12.88671875" style="64" customWidth="1"/>
    <col min="8968" max="8968" width="6.109375" style="64" bestFit="1" customWidth="1"/>
    <col min="8969" max="8969" width="4.88671875" style="64" bestFit="1" customWidth="1"/>
    <col min="8970" max="8970" width="8.6640625" style="64" customWidth="1"/>
    <col min="8971" max="8971" width="12.109375" style="64" customWidth="1"/>
    <col min="8972" max="8972" width="9.88671875" style="64" customWidth="1"/>
    <col min="8973" max="8973" width="9.5546875" style="64" customWidth="1"/>
    <col min="8974" max="8974" width="12.109375" style="64" customWidth="1"/>
    <col min="8975" max="8975" width="9.33203125" style="64" customWidth="1"/>
    <col min="8976" max="8976" width="12.109375" style="64" customWidth="1"/>
    <col min="8977" max="8977" width="9.33203125" style="64" customWidth="1"/>
    <col min="8978" max="8978" width="12.109375" style="64" customWidth="1"/>
    <col min="8979" max="8979" width="9.33203125" style="64" customWidth="1"/>
    <col min="8980" max="8980" width="12.109375" style="64" customWidth="1"/>
    <col min="8981" max="8981" width="9.33203125" style="64" customWidth="1"/>
    <col min="8982" max="8982" width="12.109375" style="64" customWidth="1"/>
    <col min="8983" max="8983" width="11" style="64" customWidth="1"/>
    <col min="8984" max="8984" width="12.88671875" style="64" customWidth="1"/>
    <col min="8985" max="8985" width="6.109375" style="64" bestFit="1" customWidth="1"/>
    <col min="8986" max="8986" width="4.88671875" style="64" bestFit="1" customWidth="1"/>
    <col min="8987" max="8987" width="8.6640625" style="64" customWidth="1"/>
    <col min="8988" max="8988" width="12.109375" style="64" customWidth="1"/>
    <col min="8989" max="8989" width="9.88671875" style="64" customWidth="1"/>
    <col min="8990" max="8990" width="9.5546875" style="64" customWidth="1"/>
    <col min="8991" max="8991" width="12.109375" style="64" customWidth="1"/>
    <col min="8992" max="8992" width="9.33203125" style="64" customWidth="1"/>
    <col min="8993" max="8993" width="12.109375" style="64" customWidth="1"/>
    <col min="8994" max="8994" width="9.33203125" style="64" customWidth="1"/>
    <col min="8995" max="8995" width="12.109375" style="64" customWidth="1"/>
    <col min="8996" max="8996" width="9.33203125" style="64" customWidth="1"/>
    <col min="8997" max="8997" width="12.109375" style="64" customWidth="1"/>
    <col min="8998" max="8998" width="9.33203125" style="64" customWidth="1"/>
    <col min="8999" max="8999" width="12.109375" style="64" customWidth="1"/>
    <col min="9000" max="9216" width="9.109375" style="64"/>
    <col min="9217" max="9217" width="4.109375" style="64" customWidth="1"/>
    <col min="9218" max="9220" width="10.109375" style="64" customWidth="1"/>
    <col min="9221" max="9221" width="4.109375" style="64" customWidth="1"/>
    <col min="9222" max="9222" width="11" style="64" customWidth="1"/>
    <col min="9223" max="9223" width="12.88671875" style="64" customWidth="1"/>
    <col min="9224" max="9224" width="6.109375" style="64" bestFit="1" customWidth="1"/>
    <col min="9225" max="9225" width="4.88671875" style="64" bestFit="1" customWidth="1"/>
    <col min="9226" max="9226" width="8.6640625" style="64" customWidth="1"/>
    <col min="9227" max="9227" width="12.109375" style="64" customWidth="1"/>
    <col min="9228" max="9228" width="9.88671875" style="64" customWidth="1"/>
    <col min="9229" max="9229" width="9.5546875" style="64" customWidth="1"/>
    <col min="9230" max="9230" width="12.109375" style="64" customWidth="1"/>
    <col min="9231" max="9231" width="9.33203125" style="64" customWidth="1"/>
    <col min="9232" max="9232" width="12.109375" style="64" customWidth="1"/>
    <col min="9233" max="9233" width="9.33203125" style="64" customWidth="1"/>
    <col min="9234" max="9234" width="12.109375" style="64" customWidth="1"/>
    <col min="9235" max="9235" width="9.33203125" style="64" customWidth="1"/>
    <col min="9236" max="9236" width="12.109375" style="64" customWidth="1"/>
    <col min="9237" max="9237" width="9.33203125" style="64" customWidth="1"/>
    <col min="9238" max="9238" width="12.109375" style="64" customWidth="1"/>
    <col min="9239" max="9239" width="11" style="64" customWidth="1"/>
    <col min="9240" max="9240" width="12.88671875" style="64" customWidth="1"/>
    <col min="9241" max="9241" width="6.109375" style="64" bestFit="1" customWidth="1"/>
    <col min="9242" max="9242" width="4.88671875" style="64" bestFit="1" customWidth="1"/>
    <col min="9243" max="9243" width="8.6640625" style="64" customWidth="1"/>
    <col min="9244" max="9244" width="12.109375" style="64" customWidth="1"/>
    <col min="9245" max="9245" width="9.88671875" style="64" customWidth="1"/>
    <col min="9246" max="9246" width="9.5546875" style="64" customWidth="1"/>
    <col min="9247" max="9247" width="12.109375" style="64" customWidth="1"/>
    <col min="9248" max="9248" width="9.33203125" style="64" customWidth="1"/>
    <col min="9249" max="9249" width="12.109375" style="64" customWidth="1"/>
    <col min="9250" max="9250" width="9.33203125" style="64" customWidth="1"/>
    <col min="9251" max="9251" width="12.109375" style="64" customWidth="1"/>
    <col min="9252" max="9252" width="9.33203125" style="64" customWidth="1"/>
    <col min="9253" max="9253" width="12.109375" style="64" customWidth="1"/>
    <col min="9254" max="9254" width="9.33203125" style="64" customWidth="1"/>
    <col min="9255" max="9255" width="12.109375" style="64" customWidth="1"/>
    <col min="9256" max="9472" width="9.109375" style="64"/>
    <col min="9473" max="9473" width="4.109375" style="64" customWidth="1"/>
    <col min="9474" max="9476" width="10.109375" style="64" customWidth="1"/>
    <col min="9477" max="9477" width="4.109375" style="64" customWidth="1"/>
    <col min="9478" max="9478" width="11" style="64" customWidth="1"/>
    <col min="9479" max="9479" width="12.88671875" style="64" customWidth="1"/>
    <col min="9480" max="9480" width="6.109375" style="64" bestFit="1" customWidth="1"/>
    <col min="9481" max="9481" width="4.88671875" style="64" bestFit="1" customWidth="1"/>
    <col min="9482" max="9482" width="8.6640625" style="64" customWidth="1"/>
    <col min="9483" max="9483" width="12.109375" style="64" customWidth="1"/>
    <col min="9484" max="9484" width="9.88671875" style="64" customWidth="1"/>
    <col min="9485" max="9485" width="9.5546875" style="64" customWidth="1"/>
    <col min="9486" max="9486" width="12.109375" style="64" customWidth="1"/>
    <col min="9487" max="9487" width="9.33203125" style="64" customWidth="1"/>
    <col min="9488" max="9488" width="12.109375" style="64" customWidth="1"/>
    <col min="9489" max="9489" width="9.33203125" style="64" customWidth="1"/>
    <col min="9490" max="9490" width="12.109375" style="64" customWidth="1"/>
    <col min="9491" max="9491" width="9.33203125" style="64" customWidth="1"/>
    <col min="9492" max="9492" width="12.109375" style="64" customWidth="1"/>
    <col min="9493" max="9493" width="9.33203125" style="64" customWidth="1"/>
    <col min="9494" max="9494" width="12.109375" style="64" customWidth="1"/>
    <col min="9495" max="9495" width="11" style="64" customWidth="1"/>
    <col min="9496" max="9496" width="12.88671875" style="64" customWidth="1"/>
    <col min="9497" max="9497" width="6.109375" style="64" bestFit="1" customWidth="1"/>
    <col min="9498" max="9498" width="4.88671875" style="64" bestFit="1" customWidth="1"/>
    <col min="9499" max="9499" width="8.6640625" style="64" customWidth="1"/>
    <col min="9500" max="9500" width="12.109375" style="64" customWidth="1"/>
    <col min="9501" max="9501" width="9.88671875" style="64" customWidth="1"/>
    <col min="9502" max="9502" width="9.5546875" style="64" customWidth="1"/>
    <col min="9503" max="9503" width="12.109375" style="64" customWidth="1"/>
    <col min="9504" max="9504" width="9.33203125" style="64" customWidth="1"/>
    <col min="9505" max="9505" width="12.109375" style="64" customWidth="1"/>
    <col min="9506" max="9506" width="9.33203125" style="64" customWidth="1"/>
    <col min="9507" max="9507" width="12.109375" style="64" customWidth="1"/>
    <col min="9508" max="9508" width="9.33203125" style="64" customWidth="1"/>
    <col min="9509" max="9509" width="12.109375" style="64" customWidth="1"/>
    <col min="9510" max="9510" width="9.33203125" style="64" customWidth="1"/>
    <col min="9511" max="9511" width="12.109375" style="64" customWidth="1"/>
    <col min="9512" max="9728" width="9.109375" style="64"/>
    <col min="9729" max="9729" width="4.109375" style="64" customWidth="1"/>
    <col min="9730" max="9732" width="10.109375" style="64" customWidth="1"/>
    <col min="9733" max="9733" width="4.109375" style="64" customWidth="1"/>
    <col min="9734" max="9734" width="11" style="64" customWidth="1"/>
    <col min="9735" max="9735" width="12.88671875" style="64" customWidth="1"/>
    <col min="9736" max="9736" width="6.109375" style="64" bestFit="1" customWidth="1"/>
    <col min="9737" max="9737" width="4.88671875" style="64" bestFit="1" customWidth="1"/>
    <col min="9738" max="9738" width="8.6640625" style="64" customWidth="1"/>
    <col min="9739" max="9739" width="12.109375" style="64" customWidth="1"/>
    <col min="9740" max="9740" width="9.88671875" style="64" customWidth="1"/>
    <col min="9741" max="9741" width="9.5546875" style="64" customWidth="1"/>
    <col min="9742" max="9742" width="12.109375" style="64" customWidth="1"/>
    <col min="9743" max="9743" width="9.33203125" style="64" customWidth="1"/>
    <col min="9744" max="9744" width="12.109375" style="64" customWidth="1"/>
    <col min="9745" max="9745" width="9.33203125" style="64" customWidth="1"/>
    <col min="9746" max="9746" width="12.109375" style="64" customWidth="1"/>
    <col min="9747" max="9747" width="9.33203125" style="64" customWidth="1"/>
    <col min="9748" max="9748" width="12.109375" style="64" customWidth="1"/>
    <col min="9749" max="9749" width="9.33203125" style="64" customWidth="1"/>
    <col min="9750" max="9750" width="12.109375" style="64" customWidth="1"/>
    <col min="9751" max="9751" width="11" style="64" customWidth="1"/>
    <col min="9752" max="9752" width="12.88671875" style="64" customWidth="1"/>
    <col min="9753" max="9753" width="6.109375" style="64" bestFit="1" customWidth="1"/>
    <col min="9754" max="9754" width="4.88671875" style="64" bestFit="1" customWidth="1"/>
    <col min="9755" max="9755" width="8.6640625" style="64" customWidth="1"/>
    <col min="9756" max="9756" width="12.109375" style="64" customWidth="1"/>
    <col min="9757" max="9757" width="9.88671875" style="64" customWidth="1"/>
    <col min="9758" max="9758" width="9.5546875" style="64" customWidth="1"/>
    <col min="9759" max="9759" width="12.109375" style="64" customWidth="1"/>
    <col min="9760" max="9760" width="9.33203125" style="64" customWidth="1"/>
    <col min="9761" max="9761" width="12.109375" style="64" customWidth="1"/>
    <col min="9762" max="9762" width="9.33203125" style="64" customWidth="1"/>
    <col min="9763" max="9763" width="12.109375" style="64" customWidth="1"/>
    <col min="9764" max="9764" width="9.33203125" style="64" customWidth="1"/>
    <col min="9765" max="9765" width="12.109375" style="64" customWidth="1"/>
    <col min="9766" max="9766" width="9.33203125" style="64" customWidth="1"/>
    <col min="9767" max="9767" width="12.109375" style="64" customWidth="1"/>
    <col min="9768" max="9984" width="9.109375" style="64"/>
    <col min="9985" max="9985" width="4.109375" style="64" customWidth="1"/>
    <col min="9986" max="9988" width="10.109375" style="64" customWidth="1"/>
    <col min="9989" max="9989" width="4.109375" style="64" customWidth="1"/>
    <col min="9990" max="9990" width="11" style="64" customWidth="1"/>
    <col min="9991" max="9991" width="12.88671875" style="64" customWidth="1"/>
    <col min="9992" max="9992" width="6.109375" style="64" bestFit="1" customWidth="1"/>
    <col min="9993" max="9993" width="4.88671875" style="64" bestFit="1" customWidth="1"/>
    <col min="9994" max="9994" width="8.6640625" style="64" customWidth="1"/>
    <col min="9995" max="9995" width="12.109375" style="64" customWidth="1"/>
    <col min="9996" max="9996" width="9.88671875" style="64" customWidth="1"/>
    <col min="9997" max="9997" width="9.5546875" style="64" customWidth="1"/>
    <col min="9998" max="9998" width="12.109375" style="64" customWidth="1"/>
    <col min="9999" max="9999" width="9.33203125" style="64" customWidth="1"/>
    <col min="10000" max="10000" width="12.109375" style="64" customWidth="1"/>
    <col min="10001" max="10001" width="9.33203125" style="64" customWidth="1"/>
    <col min="10002" max="10002" width="12.109375" style="64" customWidth="1"/>
    <col min="10003" max="10003" width="9.33203125" style="64" customWidth="1"/>
    <col min="10004" max="10004" width="12.109375" style="64" customWidth="1"/>
    <col min="10005" max="10005" width="9.33203125" style="64" customWidth="1"/>
    <col min="10006" max="10006" width="12.109375" style="64" customWidth="1"/>
    <col min="10007" max="10007" width="11" style="64" customWidth="1"/>
    <col min="10008" max="10008" width="12.88671875" style="64" customWidth="1"/>
    <col min="10009" max="10009" width="6.109375" style="64" bestFit="1" customWidth="1"/>
    <col min="10010" max="10010" width="4.88671875" style="64" bestFit="1" customWidth="1"/>
    <col min="10011" max="10011" width="8.6640625" style="64" customWidth="1"/>
    <col min="10012" max="10012" width="12.109375" style="64" customWidth="1"/>
    <col min="10013" max="10013" width="9.88671875" style="64" customWidth="1"/>
    <col min="10014" max="10014" width="9.5546875" style="64" customWidth="1"/>
    <col min="10015" max="10015" width="12.109375" style="64" customWidth="1"/>
    <col min="10016" max="10016" width="9.33203125" style="64" customWidth="1"/>
    <col min="10017" max="10017" width="12.109375" style="64" customWidth="1"/>
    <col min="10018" max="10018" width="9.33203125" style="64" customWidth="1"/>
    <col min="10019" max="10019" width="12.109375" style="64" customWidth="1"/>
    <col min="10020" max="10020" width="9.33203125" style="64" customWidth="1"/>
    <col min="10021" max="10021" width="12.109375" style="64" customWidth="1"/>
    <col min="10022" max="10022" width="9.33203125" style="64" customWidth="1"/>
    <col min="10023" max="10023" width="12.109375" style="64" customWidth="1"/>
    <col min="10024" max="10240" width="9.109375" style="64"/>
    <col min="10241" max="10241" width="4.109375" style="64" customWidth="1"/>
    <col min="10242" max="10244" width="10.109375" style="64" customWidth="1"/>
    <col min="10245" max="10245" width="4.109375" style="64" customWidth="1"/>
    <col min="10246" max="10246" width="11" style="64" customWidth="1"/>
    <col min="10247" max="10247" width="12.88671875" style="64" customWidth="1"/>
    <col min="10248" max="10248" width="6.109375" style="64" bestFit="1" customWidth="1"/>
    <col min="10249" max="10249" width="4.88671875" style="64" bestFit="1" customWidth="1"/>
    <col min="10250" max="10250" width="8.6640625" style="64" customWidth="1"/>
    <col min="10251" max="10251" width="12.109375" style="64" customWidth="1"/>
    <col min="10252" max="10252" width="9.88671875" style="64" customWidth="1"/>
    <col min="10253" max="10253" width="9.5546875" style="64" customWidth="1"/>
    <col min="10254" max="10254" width="12.109375" style="64" customWidth="1"/>
    <col min="10255" max="10255" width="9.33203125" style="64" customWidth="1"/>
    <col min="10256" max="10256" width="12.109375" style="64" customWidth="1"/>
    <col min="10257" max="10257" width="9.33203125" style="64" customWidth="1"/>
    <col min="10258" max="10258" width="12.109375" style="64" customWidth="1"/>
    <col min="10259" max="10259" width="9.33203125" style="64" customWidth="1"/>
    <col min="10260" max="10260" width="12.109375" style="64" customWidth="1"/>
    <col min="10261" max="10261" width="9.33203125" style="64" customWidth="1"/>
    <col min="10262" max="10262" width="12.109375" style="64" customWidth="1"/>
    <col min="10263" max="10263" width="11" style="64" customWidth="1"/>
    <col min="10264" max="10264" width="12.88671875" style="64" customWidth="1"/>
    <col min="10265" max="10265" width="6.109375" style="64" bestFit="1" customWidth="1"/>
    <col min="10266" max="10266" width="4.88671875" style="64" bestFit="1" customWidth="1"/>
    <col min="10267" max="10267" width="8.6640625" style="64" customWidth="1"/>
    <col min="10268" max="10268" width="12.109375" style="64" customWidth="1"/>
    <col min="10269" max="10269" width="9.88671875" style="64" customWidth="1"/>
    <col min="10270" max="10270" width="9.5546875" style="64" customWidth="1"/>
    <col min="10271" max="10271" width="12.109375" style="64" customWidth="1"/>
    <col min="10272" max="10272" width="9.33203125" style="64" customWidth="1"/>
    <col min="10273" max="10273" width="12.109375" style="64" customWidth="1"/>
    <col min="10274" max="10274" width="9.33203125" style="64" customWidth="1"/>
    <col min="10275" max="10275" width="12.109375" style="64" customWidth="1"/>
    <col min="10276" max="10276" width="9.33203125" style="64" customWidth="1"/>
    <col min="10277" max="10277" width="12.109375" style="64" customWidth="1"/>
    <col min="10278" max="10278" width="9.33203125" style="64" customWidth="1"/>
    <col min="10279" max="10279" width="12.109375" style="64" customWidth="1"/>
    <col min="10280" max="10496" width="9.109375" style="64"/>
    <col min="10497" max="10497" width="4.109375" style="64" customWidth="1"/>
    <col min="10498" max="10500" width="10.109375" style="64" customWidth="1"/>
    <col min="10501" max="10501" width="4.109375" style="64" customWidth="1"/>
    <col min="10502" max="10502" width="11" style="64" customWidth="1"/>
    <col min="10503" max="10503" width="12.88671875" style="64" customWidth="1"/>
    <col min="10504" max="10504" width="6.109375" style="64" bestFit="1" customWidth="1"/>
    <col min="10505" max="10505" width="4.88671875" style="64" bestFit="1" customWidth="1"/>
    <col min="10506" max="10506" width="8.6640625" style="64" customWidth="1"/>
    <col min="10507" max="10507" width="12.109375" style="64" customWidth="1"/>
    <col min="10508" max="10508" width="9.88671875" style="64" customWidth="1"/>
    <col min="10509" max="10509" width="9.5546875" style="64" customWidth="1"/>
    <col min="10510" max="10510" width="12.109375" style="64" customWidth="1"/>
    <col min="10511" max="10511" width="9.33203125" style="64" customWidth="1"/>
    <col min="10512" max="10512" width="12.109375" style="64" customWidth="1"/>
    <col min="10513" max="10513" width="9.33203125" style="64" customWidth="1"/>
    <col min="10514" max="10514" width="12.109375" style="64" customWidth="1"/>
    <col min="10515" max="10515" width="9.33203125" style="64" customWidth="1"/>
    <col min="10516" max="10516" width="12.109375" style="64" customWidth="1"/>
    <col min="10517" max="10517" width="9.33203125" style="64" customWidth="1"/>
    <col min="10518" max="10518" width="12.109375" style="64" customWidth="1"/>
    <col min="10519" max="10519" width="11" style="64" customWidth="1"/>
    <col min="10520" max="10520" width="12.88671875" style="64" customWidth="1"/>
    <col min="10521" max="10521" width="6.109375" style="64" bestFit="1" customWidth="1"/>
    <col min="10522" max="10522" width="4.88671875" style="64" bestFit="1" customWidth="1"/>
    <col min="10523" max="10523" width="8.6640625" style="64" customWidth="1"/>
    <col min="10524" max="10524" width="12.109375" style="64" customWidth="1"/>
    <col min="10525" max="10525" width="9.88671875" style="64" customWidth="1"/>
    <col min="10526" max="10526" width="9.5546875" style="64" customWidth="1"/>
    <col min="10527" max="10527" width="12.109375" style="64" customWidth="1"/>
    <col min="10528" max="10528" width="9.33203125" style="64" customWidth="1"/>
    <col min="10529" max="10529" width="12.109375" style="64" customWidth="1"/>
    <col min="10530" max="10530" width="9.33203125" style="64" customWidth="1"/>
    <col min="10531" max="10531" width="12.109375" style="64" customWidth="1"/>
    <col min="10532" max="10532" width="9.33203125" style="64" customWidth="1"/>
    <col min="10533" max="10533" width="12.109375" style="64" customWidth="1"/>
    <col min="10534" max="10534" width="9.33203125" style="64" customWidth="1"/>
    <col min="10535" max="10535" width="12.109375" style="64" customWidth="1"/>
    <col min="10536" max="10752" width="9.109375" style="64"/>
    <col min="10753" max="10753" width="4.109375" style="64" customWidth="1"/>
    <col min="10754" max="10756" width="10.109375" style="64" customWidth="1"/>
    <col min="10757" max="10757" width="4.109375" style="64" customWidth="1"/>
    <col min="10758" max="10758" width="11" style="64" customWidth="1"/>
    <col min="10759" max="10759" width="12.88671875" style="64" customWidth="1"/>
    <col min="10760" max="10760" width="6.109375" style="64" bestFit="1" customWidth="1"/>
    <col min="10761" max="10761" width="4.88671875" style="64" bestFit="1" customWidth="1"/>
    <col min="10762" max="10762" width="8.6640625" style="64" customWidth="1"/>
    <col min="10763" max="10763" width="12.109375" style="64" customWidth="1"/>
    <col min="10764" max="10764" width="9.88671875" style="64" customWidth="1"/>
    <col min="10765" max="10765" width="9.5546875" style="64" customWidth="1"/>
    <col min="10766" max="10766" width="12.109375" style="64" customWidth="1"/>
    <col min="10767" max="10767" width="9.33203125" style="64" customWidth="1"/>
    <col min="10768" max="10768" width="12.109375" style="64" customWidth="1"/>
    <col min="10769" max="10769" width="9.33203125" style="64" customWidth="1"/>
    <col min="10770" max="10770" width="12.109375" style="64" customWidth="1"/>
    <col min="10771" max="10771" width="9.33203125" style="64" customWidth="1"/>
    <col min="10772" max="10772" width="12.109375" style="64" customWidth="1"/>
    <col min="10773" max="10773" width="9.33203125" style="64" customWidth="1"/>
    <col min="10774" max="10774" width="12.109375" style="64" customWidth="1"/>
    <col min="10775" max="10775" width="11" style="64" customWidth="1"/>
    <col min="10776" max="10776" width="12.88671875" style="64" customWidth="1"/>
    <col min="10777" max="10777" width="6.109375" style="64" bestFit="1" customWidth="1"/>
    <col min="10778" max="10778" width="4.88671875" style="64" bestFit="1" customWidth="1"/>
    <col min="10779" max="10779" width="8.6640625" style="64" customWidth="1"/>
    <col min="10780" max="10780" width="12.109375" style="64" customWidth="1"/>
    <col min="10781" max="10781" width="9.88671875" style="64" customWidth="1"/>
    <col min="10782" max="10782" width="9.5546875" style="64" customWidth="1"/>
    <col min="10783" max="10783" width="12.109375" style="64" customWidth="1"/>
    <col min="10784" max="10784" width="9.33203125" style="64" customWidth="1"/>
    <col min="10785" max="10785" width="12.109375" style="64" customWidth="1"/>
    <col min="10786" max="10786" width="9.33203125" style="64" customWidth="1"/>
    <col min="10787" max="10787" width="12.109375" style="64" customWidth="1"/>
    <col min="10788" max="10788" width="9.33203125" style="64" customWidth="1"/>
    <col min="10789" max="10789" width="12.109375" style="64" customWidth="1"/>
    <col min="10790" max="10790" width="9.33203125" style="64" customWidth="1"/>
    <col min="10791" max="10791" width="12.109375" style="64" customWidth="1"/>
    <col min="10792" max="11008" width="9.109375" style="64"/>
    <col min="11009" max="11009" width="4.109375" style="64" customWidth="1"/>
    <col min="11010" max="11012" width="10.109375" style="64" customWidth="1"/>
    <col min="11013" max="11013" width="4.109375" style="64" customWidth="1"/>
    <col min="11014" max="11014" width="11" style="64" customWidth="1"/>
    <col min="11015" max="11015" width="12.88671875" style="64" customWidth="1"/>
    <col min="11016" max="11016" width="6.109375" style="64" bestFit="1" customWidth="1"/>
    <col min="11017" max="11017" width="4.88671875" style="64" bestFit="1" customWidth="1"/>
    <col min="11018" max="11018" width="8.6640625" style="64" customWidth="1"/>
    <col min="11019" max="11019" width="12.109375" style="64" customWidth="1"/>
    <col min="11020" max="11020" width="9.88671875" style="64" customWidth="1"/>
    <col min="11021" max="11021" width="9.5546875" style="64" customWidth="1"/>
    <col min="11022" max="11022" width="12.109375" style="64" customWidth="1"/>
    <col min="11023" max="11023" width="9.33203125" style="64" customWidth="1"/>
    <col min="11024" max="11024" width="12.109375" style="64" customWidth="1"/>
    <col min="11025" max="11025" width="9.33203125" style="64" customWidth="1"/>
    <col min="11026" max="11026" width="12.109375" style="64" customWidth="1"/>
    <col min="11027" max="11027" width="9.33203125" style="64" customWidth="1"/>
    <col min="11028" max="11028" width="12.109375" style="64" customWidth="1"/>
    <col min="11029" max="11029" width="9.33203125" style="64" customWidth="1"/>
    <col min="11030" max="11030" width="12.109375" style="64" customWidth="1"/>
    <col min="11031" max="11031" width="11" style="64" customWidth="1"/>
    <col min="11032" max="11032" width="12.88671875" style="64" customWidth="1"/>
    <col min="11033" max="11033" width="6.109375" style="64" bestFit="1" customWidth="1"/>
    <col min="11034" max="11034" width="4.88671875" style="64" bestFit="1" customWidth="1"/>
    <col min="11035" max="11035" width="8.6640625" style="64" customWidth="1"/>
    <col min="11036" max="11036" width="12.109375" style="64" customWidth="1"/>
    <col min="11037" max="11037" width="9.88671875" style="64" customWidth="1"/>
    <col min="11038" max="11038" width="9.5546875" style="64" customWidth="1"/>
    <col min="11039" max="11039" width="12.109375" style="64" customWidth="1"/>
    <col min="11040" max="11040" width="9.33203125" style="64" customWidth="1"/>
    <col min="11041" max="11041" width="12.109375" style="64" customWidth="1"/>
    <col min="11042" max="11042" width="9.33203125" style="64" customWidth="1"/>
    <col min="11043" max="11043" width="12.109375" style="64" customWidth="1"/>
    <col min="11044" max="11044" width="9.33203125" style="64" customWidth="1"/>
    <col min="11045" max="11045" width="12.109375" style="64" customWidth="1"/>
    <col min="11046" max="11046" width="9.33203125" style="64" customWidth="1"/>
    <col min="11047" max="11047" width="12.109375" style="64" customWidth="1"/>
    <col min="11048" max="11264" width="9.109375" style="64"/>
    <col min="11265" max="11265" width="4.109375" style="64" customWidth="1"/>
    <col min="11266" max="11268" width="10.109375" style="64" customWidth="1"/>
    <col min="11269" max="11269" width="4.109375" style="64" customWidth="1"/>
    <col min="11270" max="11270" width="11" style="64" customWidth="1"/>
    <col min="11271" max="11271" width="12.88671875" style="64" customWidth="1"/>
    <col min="11272" max="11272" width="6.109375" style="64" bestFit="1" customWidth="1"/>
    <col min="11273" max="11273" width="4.88671875" style="64" bestFit="1" customWidth="1"/>
    <col min="11274" max="11274" width="8.6640625" style="64" customWidth="1"/>
    <col min="11275" max="11275" width="12.109375" style="64" customWidth="1"/>
    <col min="11276" max="11276" width="9.88671875" style="64" customWidth="1"/>
    <col min="11277" max="11277" width="9.5546875" style="64" customWidth="1"/>
    <col min="11278" max="11278" width="12.109375" style="64" customWidth="1"/>
    <col min="11279" max="11279" width="9.33203125" style="64" customWidth="1"/>
    <col min="11280" max="11280" width="12.109375" style="64" customWidth="1"/>
    <col min="11281" max="11281" width="9.33203125" style="64" customWidth="1"/>
    <col min="11282" max="11282" width="12.109375" style="64" customWidth="1"/>
    <col min="11283" max="11283" width="9.33203125" style="64" customWidth="1"/>
    <col min="11284" max="11284" width="12.109375" style="64" customWidth="1"/>
    <col min="11285" max="11285" width="9.33203125" style="64" customWidth="1"/>
    <col min="11286" max="11286" width="12.109375" style="64" customWidth="1"/>
    <col min="11287" max="11287" width="11" style="64" customWidth="1"/>
    <col min="11288" max="11288" width="12.88671875" style="64" customWidth="1"/>
    <col min="11289" max="11289" width="6.109375" style="64" bestFit="1" customWidth="1"/>
    <col min="11290" max="11290" width="4.88671875" style="64" bestFit="1" customWidth="1"/>
    <col min="11291" max="11291" width="8.6640625" style="64" customWidth="1"/>
    <col min="11292" max="11292" width="12.109375" style="64" customWidth="1"/>
    <col min="11293" max="11293" width="9.88671875" style="64" customWidth="1"/>
    <col min="11294" max="11294" width="9.5546875" style="64" customWidth="1"/>
    <col min="11295" max="11295" width="12.109375" style="64" customWidth="1"/>
    <col min="11296" max="11296" width="9.33203125" style="64" customWidth="1"/>
    <col min="11297" max="11297" width="12.109375" style="64" customWidth="1"/>
    <col min="11298" max="11298" width="9.33203125" style="64" customWidth="1"/>
    <col min="11299" max="11299" width="12.109375" style="64" customWidth="1"/>
    <col min="11300" max="11300" width="9.33203125" style="64" customWidth="1"/>
    <col min="11301" max="11301" width="12.109375" style="64" customWidth="1"/>
    <col min="11302" max="11302" width="9.33203125" style="64" customWidth="1"/>
    <col min="11303" max="11303" width="12.109375" style="64" customWidth="1"/>
    <col min="11304" max="11520" width="9.109375" style="64"/>
    <col min="11521" max="11521" width="4.109375" style="64" customWidth="1"/>
    <col min="11522" max="11524" width="10.109375" style="64" customWidth="1"/>
    <col min="11525" max="11525" width="4.109375" style="64" customWidth="1"/>
    <col min="11526" max="11526" width="11" style="64" customWidth="1"/>
    <col min="11527" max="11527" width="12.88671875" style="64" customWidth="1"/>
    <col min="11528" max="11528" width="6.109375" style="64" bestFit="1" customWidth="1"/>
    <col min="11529" max="11529" width="4.88671875" style="64" bestFit="1" customWidth="1"/>
    <col min="11530" max="11530" width="8.6640625" style="64" customWidth="1"/>
    <col min="11531" max="11531" width="12.109375" style="64" customWidth="1"/>
    <col min="11532" max="11532" width="9.88671875" style="64" customWidth="1"/>
    <col min="11533" max="11533" width="9.5546875" style="64" customWidth="1"/>
    <col min="11534" max="11534" width="12.109375" style="64" customWidth="1"/>
    <col min="11535" max="11535" width="9.33203125" style="64" customWidth="1"/>
    <col min="11536" max="11536" width="12.109375" style="64" customWidth="1"/>
    <col min="11537" max="11537" width="9.33203125" style="64" customWidth="1"/>
    <col min="11538" max="11538" width="12.109375" style="64" customWidth="1"/>
    <col min="11539" max="11539" width="9.33203125" style="64" customWidth="1"/>
    <col min="11540" max="11540" width="12.109375" style="64" customWidth="1"/>
    <col min="11541" max="11541" width="9.33203125" style="64" customWidth="1"/>
    <col min="11542" max="11542" width="12.109375" style="64" customWidth="1"/>
    <col min="11543" max="11543" width="11" style="64" customWidth="1"/>
    <col min="11544" max="11544" width="12.88671875" style="64" customWidth="1"/>
    <col min="11545" max="11545" width="6.109375" style="64" bestFit="1" customWidth="1"/>
    <col min="11546" max="11546" width="4.88671875" style="64" bestFit="1" customWidth="1"/>
    <col min="11547" max="11547" width="8.6640625" style="64" customWidth="1"/>
    <col min="11548" max="11548" width="12.109375" style="64" customWidth="1"/>
    <col min="11549" max="11549" width="9.88671875" style="64" customWidth="1"/>
    <col min="11550" max="11550" width="9.5546875" style="64" customWidth="1"/>
    <col min="11551" max="11551" width="12.109375" style="64" customWidth="1"/>
    <col min="11552" max="11552" width="9.33203125" style="64" customWidth="1"/>
    <col min="11553" max="11553" width="12.109375" style="64" customWidth="1"/>
    <col min="11554" max="11554" width="9.33203125" style="64" customWidth="1"/>
    <col min="11555" max="11555" width="12.109375" style="64" customWidth="1"/>
    <col min="11556" max="11556" width="9.33203125" style="64" customWidth="1"/>
    <col min="11557" max="11557" width="12.109375" style="64" customWidth="1"/>
    <col min="11558" max="11558" width="9.33203125" style="64" customWidth="1"/>
    <col min="11559" max="11559" width="12.109375" style="64" customWidth="1"/>
    <col min="11560" max="11776" width="9.109375" style="64"/>
    <col min="11777" max="11777" width="4.109375" style="64" customWidth="1"/>
    <col min="11778" max="11780" width="10.109375" style="64" customWidth="1"/>
    <col min="11781" max="11781" width="4.109375" style="64" customWidth="1"/>
    <col min="11782" max="11782" width="11" style="64" customWidth="1"/>
    <col min="11783" max="11783" width="12.88671875" style="64" customWidth="1"/>
    <col min="11784" max="11784" width="6.109375" style="64" bestFit="1" customWidth="1"/>
    <col min="11785" max="11785" width="4.88671875" style="64" bestFit="1" customWidth="1"/>
    <col min="11786" max="11786" width="8.6640625" style="64" customWidth="1"/>
    <col min="11787" max="11787" width="12.109375" style="64" customWidth="1"/>
    <col min="11788" max="11788" width="9.88671875" style="64" customWidth="1"/>
    <col min="11789" max="11789" width="9.5546875" style="64" customWidth="1"/>
    <col min="11790" max="11790" width="12.109375" style="64" customWidth="1"/>
    <col min="11791" max="11791" width="9.33203125" style="64" customWidth="1"/>
    <col min="11792" max="11792" width="12.109375" style="64" customWidth="1"/>
    <col min="11793" max="11793" width="9.33203125" style="64" customWidth="1"/>
    <col min="11794" max="11794" width="12.109375" style="64" customWidth="1"/>
    <col min="11795" max="11795" width="9.33203125" style="64" customWidth="1"/>
    <col min="11796" max="11796" width="12.109375" style="64" customWidth="1"/>
    <col min="11797" max="11797" width="9.33203125" style="64" customWidth="1"/>
    <col min="11798" max="11798" width="12.109375" style="64" customWidth="1"/>
    <col min="11799" max="11799" width="11" style="64" customWidth="1"/>
    <col min="11800" max="11800" width="12.88671875" style="64" customWidth="1"/>
    <col min="11801" max="11801" width="6.109375" style="64" bestFit="1" customWidth="1"/>
    <col min="11802" max="11802" width="4.88671875" style="64" bestFit="1" customWidth="1"/>
    <col min="11803" max="11803" width="8.6640625" style="64" customWidth="1"/>
    <col min="11804" max="11804" width="12.109375" style="64" customWidth="1"/>
    <col min="11805" max="11805" width="9.88671875" style="64" customWidth="1"/>
    <col min="11806" max="11806" width="9.5546875" style="64" customWidth="1"/>
    <col min="11807" max="11807" width="12.109375" style="64" customWidth="1"/>
    <col min="11808" max="11808" width="9.33203125" style="64" customWidth="1"/>
    <col min="11809" max="11809" width="12.109375" style="64" customWidth="1"/>
    <col min="11810" max="11810" width="9.33203125" style="64" customWidth="1"/>
    <col min="11811" max="11811" width="12.109375" style="64" customWidth="1"/>
    <col min="11812" max="11812" width="9.33203125" style="64" customWidth="1"/>
    <col min="11813" max="11813" width="12.109375" style="64" customWidth="1"/>
    <col min="11814" max="11814" width="9.33203125" style="64" customWidth="1"/>
    <col min="11815" max="11815" width="12.109375" style="64" customWidth="1"/>
    <col min="11816" max="12032" width="9.109375" style="64"/>
    <col min="12033" max="12033" width="4.109375" style="64" customWidth="1"/>
    <col min="12034" max="12036" width="10.109375" style="64" customWidth="1"/>
    <col min="12037" max="12037" width="4.109375" style="64" customWidth="1"/>
    <col min="12038" max="12038" width="11" style="64" customWidth="1"/>
    <col min="12039" max="12039" width="12.88671875" style="64" customWidth="1"/>
    <col min="12040" max="12040" width="6.109375" style="64" bestFit="1" customWidth="1"/>
    <col min="12041" max="12041" width="4.88671875" style="64" bestFit="1" customWidth="1"/>
    <col min="12042" max="12042" width="8.6640625" style="64" customWidth="1"/>
    <col min="12043" max="12043" width="12.109375" style="64" customWidth="1"/>
    <col min="12044" max="12044" width="9.88671875" style="64" customWidth="1"/>
    <col min="12045" max="12045" width="9.5546875" style="64" customWidth="1"/>
    <col min="12046" max="12046" width="12.109375" style="64" customWidth="1"/>
    <col min="12047" max="12047" width="9.33203125" style="64" customWidth="1"/>
    <col min="12048" max="12048" width="12.109375" style="64" customWidth="1"/>
    <col min="12049" max="12049" width="9.33203125" style="64" customWidth="1"/>
    <col min="12050" max="12050" width="12.109375" style="64" customWidth="1"/>
    <col min="12051" max="12051" width="9.33203125" style="64" customWidth="1"/>
    <col min="12052" max="12052" width="12.109375" style="64" customWidth="1"/>
    <col min="12053" max="12053" width="9.33203125" style="64" customWidth="1"/>
    <col min="12054" max="12054" width="12.109375" style="64" customWidth="1"/>
    <col min="12055" max="12055" width="11" style="64" customWidth="1"/>
    <col min="12056" max="12056" width="12.88671875" style="64" customWidth="1"/>
    <col min="12057" max="12057" width="6.109375" style="64" bestFit="1" customWidth="1"/>
    <col min="12058" max="12058" width="4.88671875" style="64" bestFit="1" customWidth="1"/>
    <col min="12059" max="12059" width="8.6640625" style="64" customWidth="1"/>
    <col min="12060" max="12060" width="12.109375" style="64" customWidth="1"/>
    <col min="12061" max="12061" width="9.88671875" style="64" customWidth="1"/>
    <col min="12062" max="12062" width="9.5546875" style="64" customWidth="1"/>
    <col min="12063" max="12063" width="12.109375" style="64" customWidth="1"/>
    <col min="12064" max="12064" width="9.33203125" style="64" customWidth="1"/>
    <col min="12065" max="12065" width="12.109375" style="64" customWidth="1"/>
    <col min="12066" max="12066" width="9.33203125" style="64" customWidth="1"/>
    <col min="12067" max="12067" width="12.109375" style="64" customWidth="1"/>
    <col min="12068" max="12068" width="9.33203125" style="64" customWidth="1"/>
    <col min="12069" max="12069" width="12.109375" style="64" customWidth="1"/>
    <col min="12070" max="12070" width="9.33203125" style="64" customWidth="1"/>
    <col min="12071" max="12071" width="12.109375" style="64" customWidth="1"/>
    <col min="12072" max="12288" width="9.109375" style="64"/>
    <col min="12289" max="12289" width="4.109375" style="64" customWidth="1"/>
    <col min="12290" max="12292" width="10.109375" style="64" customWidth="1"/>
    <col min="12293" max="12293" width="4.109375" style="64" customWidth="1"/>
    <col min="12294" max="12294" width="11" style="64" customWidth="1"/>
    <col min="12295" max="12295" width="12.88671875" style="64" customWidth="1"/>
    <col min="12296" max="12296" width="6.109375" style="64" bestFit="1" customWidth="1"/>
    <col min="12297" max="12297" width="4.88671875" style="64" bestFit="1" customWidth="1"/>
    <col min="12298" max="12298" width="8.6640625" style="64" customWidth="1"/>
    <col min="12299" max="12299" width="12.109375" style="64" customWidth="1"/>
    <col min="12300" max="12300" width="9.88671875" style="64" customWidth="1"/>
    <col min="12301" max="12301" width="9.5546875" style="64" customWidth="1"/>
    <col min="12302" max="12302" width="12.109375" style="64" customWidth="1"/>
    <col min="12303" max="12303" width="9.33203125" style="64" customWidth="1"/>
    <col min="12304" max="12304" width="12.109375" style="64" customWidth="1"/>
    <col min="12305" max="12305" width="9.33203125" style="64" customWidth="1"/>
    <col min="12306" max="12306" width="12.109375" style="64" customWidth="1"/>
    <col min="12307" max="12307" width="9.33203125" style="64" customWidth="1"/>
    <col min="12308" max="12308" width="12.109375" style="64" customWidth="1"/>
    <col min="12309" max="12309" width="9.33203125" style="64" customWidth="1"/>
    <col min="12310" max="12310" width="12.109375" style="64" customWidth="1"/>
    <col min="12311" max="12311" width="11" style="64" customWidth="1"/>
    <col min="12312" max="12312" width="12.88671875" style="64" customWidth="1"/>
    <col min="12313" max="12313" width="6.109375" style="64" bestFit="1" customWidth="1"/>
    <col min="12314" max="12314" width="4.88671875" style="64" bestFit="1" customWidth="1"/>
    <col min="12315" max="12315" width="8.6640625" style="64" customWidth="1"/>
    <col min="12316" max="12316" width="12.109375" style="64" customWidth="1"/>
    <col min="12317" max="12317" width="9.88671875" style="64" customWidth="1"/>
    <col min="12318" max="12318" width="9.5546875" style="64" customWidth="1"/>
    <col min="12319" max="12319" width="12.109375" style="64" customWidth="1"/>
    <col min="12320" max="12320" width="9.33203125" style="64" customWidth="1"/>
    <col min="12321" max="12321" width="12.109375" style="64" customWidth="1"/>
    <col min="12322" max="12322" width="9.33203125" style="64" customWidth="1"/>
    <col min="12323" max="12323" width="12.109375" style="64" customWidth="1"/>
    <col min="12324" max="12324" width="9.33203125" style="64" customWidth="1"/>
    <col min="12325" max="12325" width="12.109375" style="64" customWidth="1"/>
    <col min="12326" max="12326" width="9.33203125" style="64" customWidth="1"/>
    <col min="12327" max="12327" width="12.109375" style="64" customWidth="1"/>
    <col min="12328" max="12544" width="9.109375" style="64"/>
    <col min="12545" max="12545" width="4.109375" style="64" customWidth="1"/>
    <col min="12546" max="12548" width="10.109375" style="64" customWidth="1"/>
    <col min="12549" max="12549" width="4.109375" style="64" customWidth="1"/>
    <col min="12550" max="12550" width="11" style="64" customWidth="1"/>
    <col min="12551" max="12551" width="12.88671875" style="64" customWidth="1"/>
    <col min="12552" max="12552" width="6.109375" style="64" bestFit="1" customWidth="1"/>
    <col min="12553" max="12553" width="4.88671875" style="64" bestFit="1" customWidth="1"/>
    <col min="12554" max="12554" width="8.6640625" style="64" customWidth="1"/>
    <col min="12555" max="12555" width="12.109375" style="64" customWidth="1"/>
    <col min="12556" max="12556" width="9.88671875" style="64" customWidth="1"/>
    <col min="12557" max="12557" width="9.5546875" style="64" customWidth="1"/>
    <col min="12558" max="12558" width="12.109375" style="64" customWidth="1"/>
    <col min="12559" max="12559" width="9.33203125" style="64" customWidth="1"/>
    <col min="12560" max="12560" width="12.109375" style="64" customWidth="1"/>
    <col min="12561" max="12561" width="9.33203125" style="64" customWidth="1"/>
    <col min="12562" max="12562" width="12.109375" style="64" customWidth="1"/>
    <col min="12563" max="12563" width="9.33203125" style="64" customWidth="1"/>
    <col min="12564" max="12564" width="12.109375" style="64" customWidth="1"/>
    <col min="12565" max="12565" width="9.33203125" style="64" customWidth="1"/>
    <col min="12566" max="12566" width="12.109375" style="64" customWidth="1"/>
    <col min="12567" max="12567" width="11" style="64" customWidth="1"/>
    <col min="12568" max="12568" width="12.88671875" style="64" customWidth="1"/>
    <col min="12569" max="12569" width="6.109375" style="64" bestFit="1" customWidth="1"/>
    <col min="12570" max="12570" width="4.88671875" style="64" bestFit="1" customWidth="1"/>
    <col min="12571" max="12571" width="8.6640625" style="64" customWidth="1"/>
    <col min="12572" max="12572" width="12.109375" style="64" customWidth="1"/>
    <col min="12573" max="12573" width="9.88671875" style="64" customWidth="1"/>
    <col min="12574" max="12574" width="9.5546875" style="64" customWidth="1"/>
    <col min="12575" max="12575" width="12.109375" style="64" customWidth="1"/>
    <col min="12576" max="12576" width="9.33203125" style="64" customWidth="1"/>
    <col min="12577" max="12577" width="12.109375" style="64" customWidth="1"/>
    <col min="12578" max="12578" width="9.33203125" style="64" customWidth="1"/>
    <col min="12579" max="12579" width="12.109375" style="64" customWidth="1"/>
    <col min="12580" max="12580" width="9.33203125" style="64" customWidth="1"/>
    <col min="12581" max="12581" width="12.109375" style="64" customWidth="1"/>
    <col min="12582" max="12582" width="9.33203125" style="64" customWidth="1"/>
    <col min="12583" max="12583" width="12.109375" style="64" customWidth="1"/>
    <col min="12584" max="12800" width="9.109375" style="64"/>
    <col min="12801" max="12801" width="4.109375" style="64" customWidth="1"/>
    <col min="12802" max="12804" width="10.109375" style="64" customWidth="1"/>
    <col min="12805" max="12805" width="4.109375" style="64" customWidth="1"/>
    <col min="12806" max="12806" width="11" style="64" customWidth="1"/>
    <col min="12807" max="12807" width="12.88671875" style="64" customWidth="1"/>
    <col min="12808" max="12808" width="6.109375" style="64" bestFit="1" customWidth="1"/>
    <col min="12809" max="12809" width="4.88671875" style="64" bestFit="1" customWidth="1"/>
    <col min="12810" max="12810" width="8.6640625" style="64" customWidth="1"/>
    <col min="12811" max="12811" width="12.109375" style="64" customWidth="1"/>
    <col min="12812" max="12812" width="9.88671875" style="64" customWidth="1"/>
    <col min="12813" max="12813" width="9.5546875" style="64" customWidth="1"/>
    <col min="12814" max="12814" width="12.109375" style="64" customWidth="1"/>
    <col min="12815" max="12815" width="9.33203125" style="64" customWidth="1"/>
    <col min="12816" max="12816" width="12.109375" style="64" customWidth="1"/>
    <col min="12817" max="12817" width="9.33203125" style="64" customWidth="1"/>
    <col min="12818" max="12818" width="12.109375" style="64" customWidth="1"/>
    <col min="12819" max="12819" width="9.33203125" style="64" customWidth="1"/>
    <col min="12820" max="12820" width="12.109375" style="64" customWidth="1"/>
    <col min="12821" max="12821" width="9.33203125" style="64" customWidth="1"/>
    <col min="12822" max="12822" width="12.109375" style="64" customWidth="1"/>
    <col min="12823" max="12823" width="11" style="64" customWidth="1"/>
    <col min="12824" max="12824" width="12.88671875" style="64" customWidth="1"/>
    <col min="12825" max="12825" width="6.109375" style="64" bestFit="1" customWidth="1"/>
    <col min="12826" max="12826" width="4.88671875" style="64" bestFit="1" customWidth="1"/>
    <col min="12827" max="12827" width="8.6640625" style="64" customWidth="1"/>
    <col min="12828" max="12828" width="12.109375" style="64" customWidth="1"/>
    <col min="12829" max="12829" width="9.88671875" style="64" customWidth="1"/>
    <col min="12830" max="12830" width="9.5546875" style="64" customWidth="1"/>
    <col min="12831" max="12831" width="12.109375" style="64" customWidth="1"/>
    <col min="12832" max="12832" width="9.33203125" style="64" customWidth="1"/>
    <col min="12833" max="12833" width="12.109375" style="64" customWidth="1"/>
    <col min="12834" max="12834" width="9.33203125" style="64" customWidth="1"/>
    <col min="12835" max="12835" width="12.109375" style="64" customWidth="1"/>
    <col min="12836" max="12836" width="9.33203125" style="64" customWidth="1"/>
    <col min="12837" max="12837" width="12.109375" style="64" customWidth="1"/>
    <col min="12838" max="12838" width="9.33203125" style="64" customWidth="1"/>
    <col min="12839" max="12839" width="12.109375" style="64" customWidth="1"/>
    <col min="12840" max="13056" width="9.109375" style="64"/>
    <col min="13057" max="13057" width="4.109375" style="64" customWidth="1"/>
    <col min="13058" max="13060" width="10.109375" style="64" customWidth="1"/>
    <col min="13061" max="13061" width="4.109375" style="64" customWidth="1"/>
    <col min="13062" max="13062" width="11" style="64" customWidth="1"/>
    <col min="13063" max="13063" width="12.88671875" style="64" customWidth="1"/>
    <col min="13064" max="13064" width="6.109375" style="64" bestFit="1" customWidth="1"/>
    <col min="13065" max="13065" width="4.88671875" style="64" bestFit="1" customWidth="1"/>
    <col min="13066" max="13066" width="8.6640625" style="64" customWidth="1"/>
    <col min="13067" max="13067" width="12.109375" style="64" customWidth="1"/>
    <col min="13068" max="13068" width="9.88671875" style="64" customWidth="1"/>
    <col min="13069" max="13069" width="9.5546875" style="64" customWidth="1"/>
    <col min="13070" max="13070" width="12.109375" style="64" customWidth="1"/>
    <col min="13071" max="13071" width="9.33203125" style="64" customWidth="1"/>
    <col min="13072" max="13072" width="12.109375" style="64" customWidth="1"/>
    <col min="13073" max="13073" width="9.33203125" style="64" customWidth="1"/>
    <col min="13074" max="13074" width="12.109375" style="64" customWidth="1"/>
    <col min="13075" max="13075" width="9.33203125" style="64" customWidth="1"/>
    <col min="13076" max="13076" width="12.109375" style="64" customWidth="1"/>
    <col min="13077" max="13077" width="9.33203125" style="64" customWidth="1"/>
    <col min="13078" max="13078" width="12.109375" style="64" customWidth="1"/>
    <col min="13079" max="13079" width="11" style="64" customWidth="1"/>
    <col min="13080" max="13080" width="12.88671875" style="64" customWidth="1"/>
    <col min="13081" max="13081" width="6.109375" style="64" bestFit="1" customWidth="1"/>
    <col min="13082" max="13082" width="4.88671875" style="64" bestFit="1" customWidth="1"/>
    <col min="13083" max="13083" width="8.6640625" style="64" customWidth="1"/>
    <col min="13084" max="13084" width="12.109375" style="64" customWidth="1"/>
    <col min="13085" max="13085" width="9.88671875" style="64" customWidth="1"/>
    <col min="13086" max="13086" width="9.5546875" style="64" customWidth="1"/>
    <col min="13087" max="13087" width="12.109375" style="64" customWidth="1"/>
    <col min="13088" max="13088" width="9.33203125" style="64" customWidth="1"/>
    <col min="13089" max="13089" width="12.109375" style="64" customWidth="1"/>
    <col min="13090" max="13090" width="9.33203125" style="64" customWidth="1"/>
    <col min="13091" max="13091" width="12.109375" style="64" customWidth="1"/>
    <col min="13092" max="13092" width="9.33203125" style="64" customWidth="1"/>
    <col min="13093" max="13093" width="12.109375" style="64" customWidth="1"/>
    <col min="13094" max="13094" width="9.33203125" style="64" customWidth="1"/>
    <col min="13095" max="13095" width="12.109375" style="64" customWidth="1"/>
    <col min="13096" max="13312" width="9.109375" style="64"/>
    <col min="13313" max="13313" width="4.109375" style="64" customWidth="1"/>
    <col min="13314" max="13316" width="10.109375" style="64" customWidth="1"/>
    <col min="13317" max="13317" width="4.109375" style="64" customWidth="1"/>
    <col min="13318" max="13318" width="11" style="64" customWidth="1"/>
    <col min="13319" max="13319" width="12.88671875" style="64" customWidth="1"/>
    <col min="13320" max="13320" width="6.109375" style="64" bestFit="1" customWidth="1"/>
    <col min="13321" max="13321" width="4.88671875" style="64" bestFit="1" customWidth="1"/>
    <col min="13322" max="13322" width="8.6640625" style="64" customWidth="1"/>
    <col min="13323" max="13323" width="12.109375" style="64" customWidth="1"/>
    <col min="13324" max="13324" width="9.88671875" style="64" customWidth="1"/>
    <col min="13325" max="13325" width="9.5546875" style="64" customWidth="1"/>
    <col min="13326" max="13326" width="12.109375" style="64" customWidth="1"/>
    <col min="13327" max="13327" width="9.33203125" style="64" customWidth="1"/>
    <col min="13328" max="13328" width="12.109375" style="64" customWidth="1"/>
    <col min="13329" max="13329" width="9.33203125" style="64" customWidth="1"/>
    <col min="13330" max="13330" width="12.109375" style="64" customWidth="1"/>
    <col min="13331" max="13331" width="9.33203125" style="64" customWidth="1"/>
    <col min="13332" max="13332" width="12.109375" style="64" customWidth="1"/>
    <col min="13333" max="13333" width="9.33203125" style="64" customWidth="1"/>
    <col min="13334" max="13334" width="12.109375" style="64" customWidth="1"/>
    <col min="13335" max="13335" width="11" style="64" customWidth="1"/>
    <col min="13336" max="13336" width="12.88671875" style="64" customWidth="1"/>
    <col min="13337" max="13337" width="6.109375" style="64" bestFit="1" customWidth="1"/>
    <col min="13338" max="13338" width="4.88671875" style="64" bestFit="1" customWidth="1"/>
    <col min="13339" max="13339" width="8.6640625" style="64" customWidth="1"/>
    <col min="13340" max="13340" width="12.109375" style="64" customWidth="1"/>
    <col min="13341" max="13341" width="9.88671875" style="64" customWidth="1"/>
    <col min="13342" max="13342" width="9.5546875" style="64" customWidth="1"/>
    <col min="13343" max="13343" width="12.109375" style="64" customWidth="1"/>
    <col min="13344" max="13344" width="9.33203125" style="64" customWidth="1"/>
    <col min="13345" max="13345" width="12.109375" style="64" customWidth="1"/>
    <col min="13346" max="13346" width="9.33203125" style="64" customWidth="1"/>
    <col min="13347" max="13347" width="12.109375" style="64" customWidth="1"/>
    <col min="13348" max="13348" width="9.33203125" style="64" customWidth="1"/>
    <col min="13349" max="13349" width="12.109375" style="64" customWidth="1"/>
    <col min="13350" max="13350" width="9.33203125" style="64" customWidth="1"/>
    <col min="13351" max="13351" width="12.109375" style="64" customWidth="1"/>
    <col min="13352" max="13568" width="9.109375" style="64"/>
    <col min="13569" max="13569" width="4.109375" style="64" customWidth="1"/>
    <col min="13570" max="13572" width="10.109375" style="64" customWidth="1"/>
    <col min="13573" max="13573" width="4.109375" style="64" customWidth="1"/>
    <col min="13574" max="13574" width="11" style="64" customWidth="1"/>
    <col min="13575" max="13575" width="12.88671875" style="64" customWidth="1"/>
    <col min="13576" max="13576" width="6.109375" style="64" bestFit="1" customWidth="1"/>
    <col min="13577" max="13577" width="4.88671875" style="64" bestFit="1" customWidth="1"/>
    <col min="13578" max="13578" width="8.6640625" style="64" customWidth="1"/>
    <col min="13579" max="13579" width="12.109375" style="64" customWidth="1"/>
    <col min="13580" max="13580" width="9.88671875" style="64" customWidth="1"/>
    <col min="13581" max="13581" width="9.5546875" style="64" customWidth="1"/>
    <col min="13582" max="13582" width="12.109375" style="64" customWidth="1"/>
    <col min="13583" max="13583" width="9.33203125" style="64" customWidth="1"/>
    <col min="13584" max="13584" width="12.109375" style="64" customWidth="1"/>
    <col min="13585" max="13585" width="9.33203125" style="64" customWidth="1"/>
    <col min="13586" max="13586" width="12.109375" style="64" customWidth="1"/>
    <col min="13587" max="13587" width="9.33203125" style="64" customWidth="1"/>
    <col min="13588" max="13588" width="12.109375" style="64" customWidth="1"/>
    <col min="13589" max="13589" width="9.33203125" style="64" customWidth="1"/>
    <col min="13590" max="13590" width="12.109375" style="64" customWidth="1"/>
    <col min="13591" max="13591" width="11" style="64" customWidth="1"/>
    <col min="13592" max="13592" width="12.88671875" style="64" customWidth="1"/>
    <col min="13593" max="13593" width="6.109375" style="64" bestFit="1" customWidth="1"/>
    <col min="13594" max="13594" width="4.88671875" style="64" bestFit="1" customWidth="1"/>
    <col min="13595" max="13595" width="8.6640625" style="64" customWidth="1"/>
    <col min="13596" max="13596" width="12.109375" style="64" customWidth="1"/>
    <col min="13597" max="13597" width="9.88671875" style="64" customWidth="1"/>
    <col min="13598" max="13598" width="9.5546875" style="64" customWidth="1"/>
    <col min="13599" max="13599" width="12.109375" style="64" customWidth="1"/>
    <col min="13600" max="13600" width="9.33203125" style="64" customWidth="1"/>
    <col min="13601" max="13601" width="12.109375" style="64" customWidth="1"/>
    <col min="13602" max="13602" width="9.33203125" style="64" customWidth="1"/>
    <col min="13603" max="13603" width="12.109375" style="64" customWidth="1"/>
    <col min="13604" max="13604" width="9.33203125" style="64" customWidth="1"/>
    <col min="13605" max="13605" width="12.109375" style="64" customWidth="1"/>
    <col min="13606" max="13606" width="9.33203125" style="64" customWidth="1"/>
    <col min="13607" max="13607" width="12.109375" style="64" customWidth="1"/>
    <col min="13608" max="13824" width="9.109375" style="64"/>
    <col min="13825" max="13825" width="4.109375" style="64" customWidth="1"/>
    <col min="13826" max="13828" width="10.109375" style="64" customWidth="1"/>
    <col min="13829" max="13829" width="4.109375" style="64" customWidth="1"/>
    <col min="13830" max="13830" width="11" style="64" customWidth="1"/>
    <col min="13831" max="13831" width="12.88671875" style="64" customWidth="1"/>
    <col min="13832" max="13832" width="6.109375" style="64" bestFit="1" customWidth="1"/>
    <col min="13833" max="13833" width="4.88671875" style="64" bestFit="1" customWidth="1"/>
    <col min="13834" max="13834" width="8.6640625" style="64" customWidth="1"/>
    <col min="13835" max="13835" width="12.109375" style="64" customWidth="1"/>
    <col min="13836" max="13836" width="9.88671875" style="64" customWidth="1"/>
    <col min="13837" max="13837" width="9.5546875" style="64" customWidth="1"/>
    <col min="13838" max="13838" width="12.109375" style="64" customWidth="1"/>
    <col min="13839" max="13839" width="9.33203125" style="64" customWidth="1"/>
    <col min="13840" max="13840" width="12.109375" style="64" customWidth="1"/>
    <col min="13841" max="13841" width="9.33203125" style="64" customWidth="1"/>
    <col min="13842" max="13842" width="12.109375" style="64" customWidth="1"/>
    <col min="13843" max="13843" width="9.33203125" style="64" customWidth="1"/>
    <col min="13844" max="13844" width="12.109375" style="64" customWidth="1"/>
    <col min="13845" max="13845" width="9.33203125" style="64" customWidth="1"/>
    <col min="13846" max="13846" width="12.109375" style="64" customWidth="1"/>
    <col min="13847" max="13847" width="11" style="64" customWidth="1"/>
    <col min="13848" max="13848" width="12.88671875" style="64" customWidth="1"/>
    <col min="13849" max="13849" width="6.109375" style="64" bestFit="1" customWidth="1"/>
    <col min="13850" max="13850" width="4.88671875" style="64" bestFit="1" customWidth="1"/>
    <col min="13851" max="13851" width="8.6640625" style="64" customWidth="1"/>
    <col min="13852" max="13852" width="12.109375" style="64" customWidth="1"/>
    <col min="13853" max="13853" width="9.88671875" style="64" customWidth="1"/>
    <col min="13854" max="13854" width="9.5546875" style="64" customWidth="1"/>
    <col min="13855" max="13855" width="12.109375" style="64" customWidth="1"/>
    <col min="13856" max="13856" width="9.33203125" style="64" customWidth="1"/>
    <col min="13857" max="13857" width="12.109375" style="64" customWidth="1"/>
    <col min="13858" max="13858" width="9.33203125" style="64" customWidth="1"/>
    <col min="13859" max="13859" width="12.109375" style="64" customWidth="1"/>
    <col min="13860" max="13860" width="9.33203125" style="64" customWidth="1"/>
    <col min="13861" max="13861" width="12.109375" style="64" customWidth="1"/>
    <col min="13862" max="13862" width="9.33203125" style="64" customWidth="1"/>
    <col min="13863" max="13863" width="12.109375" style="64" customWidth="1"/>
    <col min="13864" max="14080" width="9.109375" style="64"/>
    <col min="14081" max="14081" width="4.109375" style="64" customWidth="1"/>
    <col min="14082" max="14084" width="10.109375" style="64" customWidth="1"/>
    <col min="14085" max="14085" width="4.109375" style="64" customWidth="1"/>
    <col min="14086" max="14086" width="11" style="64" customWidth="1"/>
    <col min="14087" max="14087" width="12.88671875" style="64" customWidth="1"/>
    <col min="14088" max="14088" width="6.109375" style="64" bestFit="1" customWidth="1"/>
    <col min="14089" max="14089" width="4.88671875" style="64" bestFit="1" customWidth="1"/>
    <col min="14090" max="14090" width="8.6640625" style="64" customWidth="1"/>
    <col min="14091" max="14091" width="12.109375" style="64" customWidth="1"/>
    <col min="14092" max="14092" width="9.88671875" style="64" customWidth="1"/>
    <col min="14093" max="14093" width="9.5546875" style="64" customWidth="1"/>
    <col min="14094" max="14094" width="12.109375" style="64" customWidth="1"/>
    <col min="14095" max="14095" width="9.33203125" style="64" customWidth="1"/>
    <col min="14096" max="14096" width="12.109375" style="64" customWidth="1"/>
    <col min="14097" max="14097" width="9.33203125" style="64" customWidth="1"/>
    <col min="14098" max="14098" width="12.109375" style="64" customWidth="1"/>
    <col min="14099" max="14099" width="9.33203125" style="64" customWidth="1"/>
    <col min="14100" max="14100" width="12.109375" style="64" customWidth="1"/>
    <col min="14101" max="14101" width="9.33203125" style="64" customWidth="1"/>
    <col min="14102" max="14102" width="12.109375" style="64" customWidth="1"/>
    <col min="14103" max="14103" width="11" style="64" customWidth="1"/>
    <col min="14104" max="14104" width="12.88671875" style="64" customWidth="1"/>
    <col min="14105" max="14105" width="6.109375" style="64" bestFit="1" customWidth="1"/>
    <col min="14106" max="14106" width="4.88671875" style="64" bestFit="1" customWidth="1"/>
    <col min="14107" max="14107" width="8.6640625" style="64" customWidth="1"/>
    <col min="14108" max="14108" width="12.109375" style="64" customWidth="1"/>
    <col min="14109" max="14109" width="9.88671875" style="64" customWidth="1"/>
    <col min="14110" max="14110" width="9.5546875" style="64" customWidth="1"/>
    <col min="14111" max="14111" width="12.109375" style="64" customWidth="1"/>
    <col min="14112" max="14112" width="9.33203125" style="64" customWidth="1"/>
    <col min="14113" max="14113" width="12.109375" style="64" customWidth="1"/>
    <col min="14114" max="14114" width="9.33203125" style="64" customWidth="1"/>
    <col min="14115" max="14115" width="12.109375" style="64" customWidth="1"/>
    <col min="14116" max="14116" width="9.33203125" style="64" customWidth="1"/>
    <col min="14117" max="14117" width="12.109375" style="64" customWidth="1"/>
    <col min="14118" max="14118" width="9.33203125" style="64" customWidth="1"/>
    <col min="14119" max="14119" width="12.109375" style="64" customWidth="1"/>
    <col min="14120" max="14336" width="9.109375" style="64"/>
    <col min="14337" max="14337" width="4.109375" style="64" customWidth="1"/>
    <col min="14338" max="14340" width="10.109375" style="64" customWidth="1"/>
    <col min="14341" max="14341" width="4.109375" style="64" customWidth="1"/>
    <col min="14342" max="14342" width="11" style="64" customWidth="1"/>
    <col min="14343" max="14343" width="12.88671875" style="64" customWidth="1"/>
    <col min="14344" max="14344" width="6.109375" style="64" bestFit="1" customWidth="1"/>
    <col min="14345" max="14345" width="4.88671875" style="64" bestFit="1" customWidth="1"/>
    <col min="14346" max="14346" width="8.6640625" style="64" customWidth="1"/>
    <col min="14347" max="14347" width="12.109375" style="64" customWidth="1"/>
    <col min="14348" max="14348" width="9.88671875" style="64" customWidth="1"/>
    <col min="14349" max="14349" width="9.5546875" style="64" customWidth="1"/>
    <col min="14350" max="14350" width="12.109375" style="64" customWidth="1"/>
    <col min="14351" max="14351" width="9.33203125" style="64" customWidth="1"/>
    <col min="14352" max="14352" width="12.109375" style="64" customWidth="1"/>
    <col min="14353" max="14353" width="9.33203125" style="64" customWidth="1"/>
    <col min="14354" max="14354" width="12.109375" style="64" customWidth="1"/>
    <col min="14355" max="14355" width="9.33203125" style="64" customWidth="1"/>
    <col min="14356" max="14356" width="12.109375" style="64" customWidth="1"/>
    <col min="14357" max="14357" width="9.33203125" style="64" customWidth="1"/>
    <col min="14358" max="14358" width="12.109375" style="64" customWidth="1"/>
    <col min="14359" max="14359" width="11" style="64" customWidth="1"/>
    <col min="14360" max="14360" width="12.88671875" style="64" customWidth="1"/>
    <col min="14361" max="14361" width="6.109375" style="64" bestFit="1" customWidth="1"/>
    <col min="14362" max="14362" width="4.88671875" style="64" bestFit="1" customWidth="1"/>
    <col min="14363" max="14363" width="8.6640625" style="64" customWidth="1"/>
    <col min="14364" max="14364" width="12.109375" style="64" customWidth="1"/>
    <col min="14365" max="14365" width="9.88671875" style="64" customWidth="1"/>
    <col min="14366" max="14366" width="9.5546875" style="64" customWidth="1"/>
    <col min="14367" max="14367" width="12.109375" style="64" customWidth="1"/>
    <col min="14368" max="14368" width="9.33203125" style="64" customWidth="1"/>
    <col min="14369" max="14369" width="12.109375" style="64" customWidth="1"/>
    <col min="14370" max="14370" width="9.33203125" style="64" customWidth="1"/>
    <col min="14371" max="14371" width="12.109375" style="64" customWidth="1"/>
    <col min="14372" max="14372" width="9.33203125" style="64" customWidth="1"/>
    <col min="14373" max="14373" width="12.109375" style="64" customWidth="1"/>
    <col min="14374" max="14374" width="9.33203125" style="64" customWidth="1"/>
    <col min="14375" max="14375" width="12.109375" style="64" customWidth="1"/>
    <col min="14376" max="14592" width="9.109375" style="64"/>
    <col min="14593" max="14593" width="4.109375" style="64" customWidth="1"/>
    <col min="14594" max="14596" width="10.109375" style="64" customWidth="1"/>
    <col min="14597" max="14597" width="4.109375" style="64" customWidth="1"/>
    <col min="14598" max="14598" width="11" style="64" customWidth="1"/>
    <col min="14599" max="14599" width="12.88671875" style="64" customWidth="1"/>
    <col min="14600" max="14600" width="6.109375" style="64" bestFit="1" customWidth="1"/>
    <col min="14601" max="14601" width="4.88671875" style="64" bestFit="1" customWidth="1"/>
    <col min="14602" max="14602" width="8.6640625" style="64" customWidth="1"/>
    <col min="14603" max="14603" width="12.109375" style="64" customWidth="1"/>
    <col min="14604" max="14604" width="9.88671875" style="64" customWidth="1"/>
    <col min="14605" max="14605" width="9.5546875" style="64" customWidth="1"/>
    <col min="14606" max="14606" width="12.109375" style="64" customWidth="1"/>
    <col min="14607" max="14607" width="9.33203125" style="64" customWidth="1"/>
    <col min="14608" max="14608" width="12.109375" style="64" customWidth="1"/>
    <col min="14609" max="14609" width="9.33203125" style="64" customWidth="1"/>
    <col min="14610" max="14610" width="12.109375" style="64" customWidth="1"/>
    <col min="14611" max="14611" width="9.33203125" style="64" customWidth="1"/>
    <col min="14612" max="14612" width="12.109375" style="64" customWidth="1"/>
    <col min="14613" max="14613" width="9.33203125" style="64" customWidth="1"/>
    <col min="14614" max="14614" width="12.109375" style="64" customWidth="1"/>
    <col min="14615" max="14615" width="11" style="64" customWidth="1"/>
    <col min="14616" max="14616" width="12.88671875" style="64" customWidth="1"/>
    <col min="14617" max="14617" width="6.109375" style="64" bestFit="1" customWidth="1"/>
    <col min="14618" max="14618" width="4.88671875" style="64" bestFit="1" customWidth="1"/>
    <col min="14619" max="14619" width="8.6640625" style="64" customWidth="1"/>
    <col min="14620" max="14620" width="12.109375" style="64" customWidth="1"/>
    <col min="14621" max="14621" width="9.88671875" style="64" customWidth="1"/>
    <col min="14622" max="14622" width="9.5546875" style="64" customWidth="1"/>
    <col min="14623" max="14623" width="12.109375" style="64" customWidth="1"/>
    <col min="14624" max="14624" width="9.33203125" style="64" customWidth="1"/>
    <col min="14625" max="14625" width="12.109375" style="64" customWidth="1"/>
    <col min="14626" max="14626" width="9.33203125" style="64" customWidth="1"/>
    <col min="14627" max="14627" width="12.109375" style="64" customWidth="1"/>
    <col min="14628" max="14628" width="9.33203125" style="64" customWidth="1"/>
    <col min="14629" max="14629" width="12.109375" style="64" customWidth="1"/>
    <col min="14630" max="14630" width="9.33203125" style="64" customWidth="1"/>
    <col min="14631" max="14631" width="12.109375" style="64" customWidth="1"/>
    <col min="14632" max="14848" width="9.109375" style="64"/>
    <col min="14849" max="14849" width="4.109375" style="64" customWidth="1"/>
    <col min="14850" max="14852" width="10.109375" style="64" customWidth="1"/>
    <col min="14853" max="14853" width="4.109375" style="64" customWidth="1"/>
    <col min="14854" max="14854" width="11" style="64" customWidth="1"/>
    <col min="14855" max="14855" width="12.88671875" style="64" customWidth="1"/>
    <col min="14856" max="14856" width="6.109375" style="64" bestFit="1" customWidth="1"/>
    <col min="14857" max="14857" width="4.88671875" style="64" bestFit="1" customWidth="1"/>
    <col min="14858" max="14858" width="8.6640625" style="64" customWidth="1"/>
    <col min="14859" max="14859" width="12.109375" style="64" customWidth="1"/>
    <col min="14860" max="14860" width="9.88671875" style="64" customWidth="1"/>
    <col min="14861" max="14861" width="9.5546875" style="64" customWidth="1"/>
    <col min="14862" max="14862" width="12.109375" style="64" customWidth="1"/>
    <col min="14863" max="14863" width="9.33203125" style="64" customWidth="1"/>
    <col min="14864" max="14864" width="12.109375" style="64" customWidth="1"/>
    <col min="14865" max="14865" width="9.33203125" style="64" customWidth="1"/>
    <col min="14866" max="14866" width="12.109375" style="64" customWidth="1"/>
    <col min="14867" max="14867" width="9.33203125" style="64" customWidth="1"/>
    <col min="14868" max="14868" width="12.109375" style="64" customWidth="1"/>
    <col min="14869" max="14869" width="9.33203125" style="64" customWidth="1"/>
    <col min="14870" max="14870" width="12.109375" style="64" customWidth="1"/>
    <col min="14871" max="14871" width="11" style="64" customWidth="1"/>
    <col min="14872" max="14872" width="12.88671875" style="64" customWidth="1"/>
    <col min="14873" max="14873" width="6.109375" style="64" bestFit="1" customWidth="1"/>
    <col min="14874" max="14874" width="4.88671875" style="64" bestFit="1" customWidth="1"/>
    <col min="14875" max="14875" width="8.6640625" style="64" customWidth="1"/>
    <col min="14876" max="14876" width="12.109375" style="64" customWidth="1"/>
    <col min="14877" max="14877" width="9.88671875" style="64" customWidth="1"/>
    <col min="14878" max="14878" width="9.5546875" style="64" customWidth="1"/>
    <col min="14879" max="14879" width="12.109375" style="64" customWidth="1"/>
    <col min="14880" max="14880" width="9.33203125" style="64" customWidth="1"/>
    <col min="14881" max="14881" width="12.109375" style="64" customWidth="1"/>
    <col min="14882" max="14882" width="9.33203125" style="64" customWidth="1"/>
    <col min="14883" max="14883" width="12.109375" style="64" customWidth="1"/>
    <col min="14884" max="14884" width="9.33203125" style="64" customWidth="1"/>
    <col min="14885" max="14885" width="12.109375" style="64" customWidth="1"/>
    <col min="14886" max="14886" width="9.33203125" style="64" customWidth="1"/>
    <col min="14887" max="14887" width="12.109375" style="64" customWidth="1"/>
    <col min="14888" max="15104" width="9.109375" style="64"/>
    <col min="15105" max="15105" width="4.109375" style="64" customWidth="1"/>
    <col min="15106" max="15108" width="10.109375" style="64" customWidth="1"/>
    <col min="15109" max="15109" width="4.109375" style="64" customWidth="1"/>
    <col min="15110" max="15110" width="11" style="64" customWidth="1"/>
    <col min="15111" max="15111" width="12.88671875" style="64" customWidth="1"/>
    <col min="15112" max="15112" width="6.109375" style="64" bestFit="1" customWidth="1"/>
    <col min="15113" max="15113" width="4.88671875" style="64" bestFit="1" customWidth="1"/>
    <col min="15114" max="15114" width="8.6640625" style="64" customWidth="1"/>
    <col min="15115" max="15115" width="12.109375" style="64" customWidth="1"/>
    <col min="15116" max="15116" width="9.88671875" style="64" customWidth="1"/>
    <col min="15117" max="15117" width="9.5546875" style="64" customWidth="1"/>
    <col min="15118" max="15118" width="12.109375" style="64" customWidth="1"/>
    <col min="15119" max="15119" width="9.33203125" style="64" customWidth="1"/>
    <col min="15120" max="15120" width="12.109375" style="64" customWidth="1"/>
    <col min="15121" max="15121" width="9.33203125" style="64" customWidth="1"/>
    <col min="15122" max="15122" width="12.109375" style="64" customWidth="1"/>
    <col min="15123" max="15123" width="9.33203125" style="64" customWidth="1"/>
    <col min="15124" max="15124" width="12.109375" style="64" customWidth="1"/>
    <col min="15125" max="15125" width="9.33203125" style="64" customWidth="1"/>
    <col min="15126" max="15126" width="12.109375" style="64" customWidth="1"/>
    <col min="15127" max="15127" width="11" style="64" customWidth="1"/>
    <col min="15128" max="15128" width="12.88671875" style="64" customWidth="1"/>
    <col min="15129" max="15129" width="6.109375" style="64" bestFit="1" customWidth="1"/>
    <col min="15130" max="15130" width="4.88671875" style="64" bestFit="1" customWidth="1"/>
    <col min="15131" max="15131" width="8.6640625" style="64" customWidth="1"/>
    <col min="15132" max="15132" width="12.109375" style="64" customWidth="1"/>
    <col min="15133" max="15133" width="9.88671875" style="64" customWidth="1"/>
    <col min="15134" max="15134" width="9.5546875" style="64" customWidth="1"/>
    <col min="15135" max="15135" width="12.109375" style="64" customWidth="1"/>
    <col min="15136" max="15136" width="9.33203125" style="64" customWidth="1"/>
    <col min="15137" max="15137" width="12.109375" style="64" customWidth="1"/>
    <col min="15138" max="15138" width="9.33203125" style="64" customWidth="1"/>
    <col min="15139" max="15139" width="12.109375" style="64" customWidth="1"/>
    <col min="15140" max="15140" width="9.33203125" style="64" customWidth="1"/>
    <col min="15141" max="15141" width="12.109375" style="64" customWidth="1"/>
    <col min="15142" max="15142" width="9.33203125" style="64" customWidth="1"/>
    <col min="15143" max="15143" width="12.109375" style="64" customWidth="1"/>
    <col min="15144" max="15360" width="9.109375" style="64"/>
    <col min="15361" max="15361" width="4.109375" style="64" customWidth="1"/>
    <col min="15362" max="15364" width="10.109375" style="64" customWidth="1"/>
    <col min="15365" max="15365" width="4.109375" style="64" customWidth="1"/>
    <col min="15366" max="15366" width="11" style="64" customWidth="1"/>
    <col min="15367" max="15367" width="12.88671875" style="64" customWidth="1"/>
    <col min="15368" max="15368" width="6.109375" style="64" bestFit="1" customWidth="1"/>
    <col min="15369" max="15369" width="4.88671875" style="64" bestFit="1" customWidth="1"/>
    <col min="15370" max="15370" width="8.6640625" style="64" customWidth="1"/>
    <col min="15371" max="15371" width="12.109375" style="64" customWidth="1"/>
    <col min="15372" max="15372" width="9.88671875" style="64" customWidth="1"/>
    <col min="15373" max="15373" width="9.5546875" style="64" customWidth="1"/>
    <col min="15374" max="15374" width="12.109375" style="64" customWidth="1"/>
    <col min="15375" max="15375" width="9.33203125" style="64" customWidth="1"/>
    <col min="15376" max="15376" width="12.109375" style="64" customWidth="1"/>
    <col min="15377" max="15377" width="9.33203125" style="64" customWidth="1"/>
    <col min="15378" max="15378" width="12.109375" style="64" customWidth="1"/>
    <col min="15379" max="15379" width="9.33203125" style="64" customWidth="1"/>
    <col min="15380" max="15380" width="12.109375" style="64" customWidth="1"/>
    <col min="15381" max="15381" width="9.33203125" style="64" customWidth="1"/>
    <col min="15382" max="15382" width="12.109375" style="64" customWidth="1"/>
    <col min="15383" max="15383" width="11" style="64" customWidth="1"/>
    <col min="15384" max="15384" width="12.88671875" style="64" customWidth="1"/>
    <col min="15385" max="15385" width="6.109375" style="64" bestFit="1" customWidth="1"/>
    <col min="15386" max="15386" width="4.88671875" style="64" bestFit="1" customWidth="1"/>
    <col min="15387" max="15387" width="8.6640625" style="64" customWidth="1"/>
    <col min="15388" max="15388" width="12.109375" style="64" customWidth="1"/>
    <col min="15389" max="15389" width="9.88671875" style="64" customWidth="1"/>
    <col min="15390" max="15390" width="9.5546875" style="64" customWidth="1"/>
    <col min="15391" max="15391" width="12.109375" style="64" customWidth="1"/>
    <col min="15392" max="15392" width="9.33203125" style="64" customWidth="1"/>
    <col min="15393" max="15393" width="12.109375" style="64" customWidth="1"/>
    <col min="15394" max="15394" width="9.33203125" style="64" customWidth="1"/>
    <col min="15395" max="15395" width="12.109375" style="64" customWidth="1"/>
    <col min="15396" max="15396" width="9.33203125" style="64" customWidth="1"/>
    <col min="15397" max="15397" width="12.109375" style="64" customWidth="1"/>
    <col min="15398" max="15398" width="9.33203125" style="64" customWidth="1"/>
    <col min="15399" max="15399" width="12.109375" style="64" customWidth="1"/>
    <col min="15400" max="15616" width="9.109375" style="64"/>
    <col min="15617" max="15617" width="4.109375" style="64" customWidth="1"/>
    <col min="15618" max="15620" width="10.109375" style="64" customWidth="1"/>
    <col min="15621" max="15621" width="4.109375" style="64" customWidth="1"/>
    <col min="15622" max="15622" width="11" style="64" customWidth="1"/>
    <col min="15623" max="15623" width="12.88671875" style="64" customWidth="1"/>
    <col min="15624" max="15624" width="6.109375" style="64" bestFit="1" customWidth="1"/>
    <col min="15625" max="15625" width="4.88671875" style="64" bestFit="1" customWidth="1"/>
    <col min="15626" max="15626" width="8.6640625" style="64" customWidth="1"/>
    <col min="15627" max="15627" width="12.109375" style="64" customWidth="1"/>
    <col min="15628" max="15628" width="9.88671875" style="64" customWidth="1"/>
    <col min="15629" max="15629" width="9.5546875" style="64" customWidth="1"/>
    <col min="15630" max="15630" width="12.109375" style="64" customWidth="1"/>
    <col min="15631" max="15631" width="9.33203125" style="64" customWidth="1"/>
    <col min="15632" max="15632" width="12.109375" style="64" customWidth="1"/>
    <col min="15633" max="15633" width="9.33203125" style="64" customWidth="1"/>
    <col min="15634" max="15634" width="12.109375" style="64" customWidth="1"/>
    <col min="15635" max="15635" width="9.33203125" style="64" customWidth="1"/>
    <col min="15636" max="15636" width="12.109375" style="64" customWidth="1"/>
    <col min="15637" max="15637" width="9.33203125" style="64" customWidth="1"/>
    <col min="15638" max="15638" width="12.109375" style="64" customWidth="1"/>
    <col min="15639" max="15639" width="11" style="64" customWidth="1"/>
    <col min="15640" max="15640" width="12.88671875" style="64" customWidth="1"/>
    <col min="15641" max="15641" width="6.109375" style="64" bestFit="1" customWidth="1"/>
    <col min="15642" max="15642" width="4.88671875" style="64" bestFit="1" customWidth="1"/>
    <col min="15643" max="15643" width="8.6640625" style="64" customWidth="1"/>
    <col min="15644" max="15644" width="12.109375" style="64" customWidth="1"/>
    <col min="15645" max="15645" width="9.88671875" style="64" customWidth="1"/>
    <col min="15646" max="15646" width="9.5546875" style="64" customWidth="1"/>
    <col min="15647" max="15647" width="12.109375" style="64" customWidth="1"/>
    <col min="15648" max="15648" width="9.33203125" style="64" customWidth="1"/>
    <col min="15649" max="15649" width="12.109375" style="64" customWidth="1"/>
    <col min="15650" max="15650" width="9.33203125" style="64" customWidth="1"/>
    <col min="15651" max="15651" width="12.109375" style="64" customWidth="1"/>
    <col min="15652" max="15652" width="9.33203125" style="64" customWidth="1"/>
    <col min="15653" max="15653" width="12.109375" style="64" customWidth="1"/>
    <col min="15654" max="15654" width="9.33203125" style="64" customWidth="1"/>
    <col min="15655" max="15655" width="12.109375" style="64" customWidth="1"/>
    <col min="15656" max="15872" width="9.109375" style="64"/>
    <col min="15873" max="15873" width="4.109375" style="64" customWidth="1"/>
    <col min="15874" max="15876" width="10.109375" style="64" customWidth="1"/>
    <col min="15877" max="15877" width="4.109375" style="64" customWidth="1"/>
    <col min="15878" max="15878" width="11" style="64" customWidth="1"/>
    <col min="15879" max="15879" width="12.88671875" style="64" customWidth="1"/>
    <col min="15880" max="15880" width="6.109375" style="64" bestFit="1" customWidth="1"/>
    <col min="15881" max="15881" width="4.88671875" style="64" bestFit="1" customWidth="1"/>
    <col min="15882" max="15882" width="8.6640625" style="64" customWidth="1"/>
    <col min="15883" max="15883" width="12.109375" style="64" customWidth="1"/>
    <col min="15884" max="15884" width="9.88671875" style="64" customWidth="1"/>
    <col min="15885" max="15885" width="9.5546875" style="64" customWidth="1"/>
    <col min="15886" max="15886" width="12.109375" style="64" customWidth="1"/>
    <col min="15887" max="15887" width="9.33203125" style="64" customWidth="1"/>
    <col min="15888" max="15888" width="12.109375" style="64" customWidth="1"/>
    <col min="15889" max="15889" width="9.33203125" style="64" customWidth="1"/>
    <col min="15890" max="15890" width="12.109375" style="64" customWidth="1"/>
    <col min="15891" max="15891" width="9.33203125" style="64" customWidth="1"/>
    <col min="15892" max="15892" width="12.109375" style="64" customWidth="1"/>
    <col min="15893" max="15893" width="9.33203125" style="64" customWidth="1"/>
    <col min="15894" max="15894" width="12.109375" style="64" customWidth="1"/>
    <col min="15895" max="15895" width="11" style="64" customWidth="1"/>
    <col min="15896" max="15896" width="12.88671875" style="64" customWidth="1"/>
    <col min="15897" max="15897" width="6.109375" style="64" bestFit="1" customWidth="1"/>
    <col min="15898" max="15898" width="4.88671875" style="64" bestFit="1" customWidth="1"/>
    <col min="15899" max="15899" width="8.6640625" style="64" customWidth="1"/>
    <col min="15900" max="15900" width="12.109375" style="64" customWidth="1"/>
    <col min="15901" max="15901" width="9.88671875" style="64" customWidth="1"/>
    <col min="15902" max="15902" width="9.5546875" style="64" customWidth="1"/>
    <col min="15903" max="15903" width="12.109375" style="64" customWidth="1"/>
    <col min="15904" max="15904" width="9.33203125" style="64" customWidth="1"/>
    <col min="15905" max="15905" width="12.109375" style="64" customWidth="1"/>
    <col min="15906" max="15906" width="9.33203125" style="64" customWidth="1"/>
    <col min="15907" max="15907" width="12.109375" style="64" customWidth="1"/>
    <col min="15908" max="15908" width="9.33203125" style="64" customWidth="1"/>
    <col min="15909" max="15909" width="12.109375" style="64" customWidth="1"/>
    <col min="15910" max="15910" width="9.33203125" style="64" customWidth="1"/>
    <col min="15911" max="15911" width="12.109375" style="64" customWidth="1"/>
    <col min="15912" max="16128" width="9.109375" style="64"/>
    <col min="16129" max="16129" width="4.109375" style="64" customWidth="1"/>
    <col min="16130" max="16132" width="10.109375" style="64" customWidth="1"/>
    <col min="16133" max="16133" width="4.109375" style="64" customWidth="1"/>
    <col min="16134" max="16134" width="11" style="64" customWidth="1"/>
    <col min="16135" max="16135" width="12.88671875" style="64" customWidth="1"/>
    <col min="16136" max="16136" width="6.109375" style="64" bestFit="1" customWidth="1"/>
    <col min="16137" max="16137" width="4.88671875" style="64" bestFit="1" customWidth="1"/>
    <col min="16138" max="16138" width="8.6640625" style="64" customWidth="1"/>
    <col min="16139" max="16139" width="12.109375" style="64" customWidth="1"/>
    <col min="16140" max="16140" width="9.88671875" style="64" customWidth="1"/>
    <col min="16141" max="16141" width="9.5546875" style="64" customWidth="1"/>
    <col min="16142" max="16142" width="12.109375" style="64" customWidth="1"/>
    <col min="16143" max="16143" width="9.33203125" style="64" customWidth="1"/>
    <col min="16144" max="16144" width="12.109375" style="64" customWidth="1"/>
    <col min="16145" max="16145" width="9.33203125" style="64" customWidth="1"/>
    <col min="16146" max="16146" width="12.109375" style="64" customWidth="1"/>
    <col min="16147" max="16147" width="9.33203125" style="64" customWidth="1"/>
    <col min="16148" max="16148" width="12.109375" style="64" customWidth="1"/>
    <col min="16149" max="16149" width="9.33203125" style="64" customWidth="1"/>
    <col min="16150" max="16150" width="12.109375" style="64" customWidth="1"/>
    <col min="16151" max="16151" width="11" style="64" customWidth="1"/>
    <col min="16152" max="16152" width="12.88671875" style="64" customWidth="1"/>
    <col min="16153" max="16153" width="6.109375" style="64" bestFit="1" customWidth="1"/>
    <col min="16154" max="16154" width="4.88671875" style="64" bestFit="1" customWidth="1"/>
    <col min="16155" max="16155" width="8.6640625" style="64" customWidth="1"/>
    <col min="16156" max="16156" width="12.109375" style="64" customWidth="1"/>
    <col min="16157" max="16157" width="9.88671875" style="64" customWidth="1"/>
    <col min="16158" max="16158" width="9.5546875" style="64" customWidth="1"/>
    <col min="16159" max="16159" width="12.109375" style="64" customWidth="1"/>
    <col min="16160" max="16160" width="9.33203125" style="64" customWidth="1"/>
    <col min="16161" max="16161" width="12.109375" style="64" customWidth="1"/>
    <col min="16162" max="16162" width="9.33203125" style="64" customWidth="1"/>
    <col min="16163" max="16163" width="12.109375" style="64" customWidth="1"/>
    <col min="16164" max="16164" width="9.33203125" style="64" customWidth="1"/>
    <col min="16165" max="16165" width="12.109375" style="64" customWidth="1"/>
    <col min="16166" max="16166" width="9.33203125" style="64" customWidth="1"/>
    <col min="16167" max="16167" width="12.109375" style="64" customWidth="1"/>
    <col min="16168" max="16384" width="9.109375" style="64"/>
  </cols>
  <sheetData>
    <row r="1" spans="2:40" ht="20.25" customHeight="1">
      <c r="F1" s="64" t="s">
        <v>47</v>
      </c>
      <c r="W1" s="66" t="s">
        <v>48</v>
      </c>
    </row>
    <row r="2" spans="2:40" ht="15" customHeight="1">
      <c r="B2" s="67" t="s">
        <v>49</v>
      </c>
      <c r="C2" s="68"/>
      <c r="D2" s="69">
        <f>IF(D3=$M$29,1,IF(D3=$O$29,3,IF(D3=$Q$29,5,IF(D3=$S$29,7,9))))</f>
        <v>1</v>
      </c>
      <c r="F2" s="70" t="s">
        <v>50</v>
      </c>
      <c r="G2" s="71" t="s">
        <v>113</v>
      </c>
      <c r="H2" s="72"/>
      <c r="I2" s="73"/>
      <c r="J2" s="72"/>
      <c r="K2" s="72"/>
      <c r="L2" s="72"/>
      <c r="M2" s="72"/>
      <c r="N2" s="72"/>
      <c r="O2" s="72"/>
      <c r="P2" s="72"/>
      <c r="Q2" s="72"/>
      <c r="R2" s="72"/>
      <c r="S2" s="72"/>
      <c r="T2" s="72"/>
      <c r="U2" s="72"/>
      <c r="V2" s="74"/>
      <c r="W2" s="70" t="s">
        <v>50</v>
      </c>
      <c r="X2" s="71" t="str">
        <f>G2</f>
        <v>安祥中学校校舎改修第2期主体工事</v>
      </c>
      <c r="Y2" s="72"/>
      <c r="Z2" s="73"/>
      <c r="AA2" s="72"/>
      <c r="AB2" s="72"/>
      <c r="AC2" s="72"/>
      <c r="AD2" s="72"/>
      <c r="AE2" s="72"/>
      <c r="AF2" s="72"/>
      <c r="AG2" s="72"/>
      <c r="AH2" s="72"/>
      <c r="AI2" s="72"/>
      <c r="AJ2" s="72"/>
      <c r="AK2" s="72"/>
      <c r="AL2" s="72"/>
      <c r="AM2" s="74"/>
    </row>
    <row r="3" spans="2:40" ht="15" customHeight="1">
      <c r="B3" s="67"/>
      <c r="C3" s="75" t="s">
        <v>51</v>
      </c>
      <c r="D3" s="76">
        <f>IF(D4=1,M29,IF(D4=2,MIN(M29:P29),IF(D4=3,MIN(M29:R29),IF(D4=4,MIN(M29:T29),MIN(M29:V29)))))</f>
        <v>0</v>
      </c>
      <c r="F3" s="77" t="s">
        <v>52</v>
      </c>
      <c r="G3" s="218"/>
      <c r="H3" s="219"/>
      <c r="I3" s="219"/>
      <c r="J3" s="219"/>
      <c r="K3" s="219"/>
      <c r="L3" s="220"/>
      <c r="M3" s="216" t="s">
        <v>53</v>
      </c>
      <c r="N3" s="221"/>
      <c r="O3" s="221"/>
      <c r="P3" s="221"/>
      <c r="Q3" s="221"/>
      <c r="R3" s="221"/>
      <c r="S3" s="221"/>
      <c r="T3" s="221"/>
      <c r="U3" s="221"/>
      <c r="V3" s="217"/>
      <c r="W3" s="77" t="s">
        <v>52</v>
      </c>
      <c r="X3" s="222">
        <f>G3</f>
        <v>0</v>
      </c>
      <c r="Y3" s="223"/>
      <c r="Z3" s="223"/>
      <c r="AA3" s="223"/>
      <c r="AB3" s="223"/>
      <c r="AC3" s="224"/>
      <c r="AD3" s="216" t="s">
        <v>53</v>
      </c>
      <c r="AE3" s="221"/>
      <c r="AF3" s="221"/>
      <c r="AG3" s="221"/>
      <c r="AH3" s="221"/>
      <c r="AI3" s="221"/>
      <c r="AJ3" s="221"/>
      <c r="AK3" s="221"/>
      <c r="AL3" s="221"/>
      <c r="AM3" s="217"/>
    </row>
    <row r="4" spans="2:40" ht="15" customHeight="1">
      <c r="B4" s="71"/>
      <c r="C4" s="74" t="s">
        <v>54</v>
      </c>
      <c r="D4" s="78">
        <f>COUNTA(M6:V6)</f>
        <v>0</v>
      </c>
      <c r="E4" s="64"/>
      <c r="F4" s="79" t="s">
        <v>55</v>
      </c>
      <c r="G4" s="225"/>
      <c r="H4" s="226"/>
      <c r="I4" s="226"/>
      <c r="J4" s="226"/>
      <c r="K4" s="226"/>
      <c r="L4" s="227"/>
      <c r="M4" s="216" t="str">
        <f>M28</f>
        <v>◎</v>
      </c>
      <c r="N4" s="217"/>
      <c r="O4" s="216" t="str">
        <f>O28</f>
        <v>◎</v>
      </c>
      <c r="P4" s="217"/>
      <c r="Q4" s="216" t="str">
        <f>Q28</f>
        <v>◎</v>
      </c>
      <c r="R4" s="217"/>
      <c r="S4" s="216" t="str">
        <f>S28</f>
        <v>◎</v>
      </c>
      <c r="T4" s="217"/>
      <c r="U4" s="216" t="str">
        <f>U28</f>
        <v>◎</v>
      </c>
      <c r="V4" s="217"/>
      <c r="W4" s="79" t="s">
        <v>55</v>
      </c>
      <c r="X4" s="238">
        <f>G4</f>
        <v>0</v>
      </c>
      <c r="Y4" s="239"/>
      <c r="Z4" s="239"/>
      <c r="AA4" s="239"/>
      <c r="AB4" s="239"/>
      <c r="AC4" s="240"/>
      <c r="AD4" s="216" t="str">
        <f>M4</f>
        <v>◎</v>
      </c>
      <c r="AE4" s="217"/>
      <c r="AF4" s="216" t="str">
        <f>O4</f>
        <v>◎</v>
      </c>
      <c r="AG4" s="217"/>
      <c r="AH4" s="216" t="str">
        <f>Q4</f>
        <v>◎</v>
      </c>
      <c r="AI4" s="217"/>
      <c r="AJ4" s="216" t="str">
        <f>S4</f>
        <v>◎</v>
      </c>
      <c r="AK4" s="217"/>
      <c r="AL4" s="216" t="str">
        <f>U4</f>
        <v>◎</v>
      </c>
      <c r="AM4" s="217"/>
      <c r="AN4" s="64"/>
    </row>
    <row r="5" spans="2:40" ht="12.9" customHeight="1">
      <c r="B5" s="64"/>
      <c r="C5" s="64"/>
      <c r="D5" s="64">
        <f>IF(MIN(M29:V29)=M29,1,2)</f>
        <v>1</v>
      </c>
      <c r="E5" s="64"/>
      <c r="F5" s="230" t="s">
        <v>56</v>
      </c>
      <c r="G5" s="230" t="s">
        <v>57</v>
      </c>
      <c r="H5" s="233" t="s">
        <v>58</v>
      </c>
      <c r="I5" s="230" t="s">
        <v>59</v>
      </c>
      <c r="J5" s="230" t="s">
        <v>60</v>
      </c>
      <c r="K5" s="236" t="s">
        <v>61</v>
      </c>
      <c r="L5" s="236" t="s">
        <v>62</v>
      </c>
      <c r="M5" s="249" t="s">
        <v>63</v>
      </c>
      <c r="N5" s="250"/>
      <c r="O5" s="249" t="s">
        <v>64</v>
      </c>
      <c r="P5" s="250"/>
      <c r="Q5" s="249" t="s">
        <v>65</v>
      </c>
      <c r="R5" s="250"/>
      <c r="S5" s="249" t="s">
        <v>66</v>
      </c>
      <c r="T5" s="250"/>
      <c r="U5" s="249" t="s">
        <v>67</v>
      </c>
      <c r="V5" s="250"/>
      <c r="W5" s="230" t="s">
        <v>56</v>
      </c>
      <c r="X5" s="230" t="s">
        <v>57</v>
      </c>
      <c r="Y5" s="233" t="s">
        <v>58</v>
      </c>
      <c r="Z5" s="230" t="s">
        <v>59</v>
      </c>
      <c r="AA5" s="230" t="s">
        <v>60</v>
      </c>
      <c r="AB5" s="236" t="s">
        <v>61</v>
      </c>
      <c r="AC5" s="236" t="s">
        <v>68</v>
      </c>
      <c r="AD5" s="216" t="str">
        <f>M5</f>
        <v>Ａ社</v>
      </c>
      <c r="AE5" s="217"/>
      <c r="AF5" s="216" t="str">
        <f>O5</f>
        <v>Ｂ社</v>
      </c>
      <c r="AG5" s="217"/>
      <c r="AH5" s="216" t="str">
        <f>Q5</f>
        <v>Ｃ社</v>
      </c>
      <c r="AI5" s="217"/>
      <c r="AJ5" s="216" t="str">
        <f>S5</f>
        <v>Ｄ社</v>
      </c>
      <c r="AK5" s="217"/>
      <c r="AL5" s="216" t="str">
        <f>U5</f>
        <v>Ｅ社</v>
      </c>
      <c r="AM5" s="217"/>
      <c r="AN5" s="64"/>
    </row>
    <row r="6" spans="2:40" ht="12.9" customHeight="1">
      <c r="B6" s="64"/>
      <c r="C6" s="64"/>
      <c r="D6" s="64"/>
      <c r="E6" s="64"/>
      <c r="F6" s="231"/>
      <c r="G6" s="231"/>
      <c r="H6" s="234"/>
      <c r="I6" s="231"/>
      <c r="J6" s="231"/>
      <c r="K6" s="237"/>
      <c r="L6" s="231"/>
      <c r="M6" s="228"/>
      <c r="N6" s="229"/>
      <c r="O6" s="228"/>
      <c r="P6" s="229"/>
      <c r="Q6" s="228"/>
      <c r="R6" s="229"/>
      <c r="S6" s="228"/>
      <c r="T6" s="229"/>
      <c r="U6" s="228"/>
      <c r="V6" s="229"/>
      <c r="W6" s="231"/>
      <c r="X6" s="231"/>
      <c r="Y6" s="234"/>
      <c r="Z6" s="231"/>
      <c r="AA6" s="231"/>
      <c r="AB6" s="237"/>
      <c r="AC6" s="231"/>
      <c r="AD6" s="241">
        <f>M6</f>
        <v>0</v>
      </c>
      <c r="AE6" s="242"/>
      <c r="AF6" s="241">
        <f>O6</f>
        <v>0</v>
      </c>
      <c r="AG6" s="242"/>
      <c r="AH6" s="241">
        <f>Q6</f>
        <v>0</v>
      </c>
      <c r="AI6" s="242"/>
      <c r="AJ6" s="241">
        <f>S6</f>
        <v>0</v>
      </c>
      <c r="AK6" s="242"/>
      <c r="AL6" s="241">
        <f>U6</f>
        <v>0</v>
      </c>
      <c r="AM6" s="242"/>
      <c r="AN6" s="64"/>
    </row>
    <row r="7" spans="2:40" ht="12.9" customHeight="1">
      <c r="B7" s="64"/>
      <c r="C7" s="64"/>
      <c r="D7" s="64"/>
      <c r="E7" s="64"/>
      <c r="F7" s="232"/>
      <c r="G7" s="232"/>
      <c r="H7" s="235"/>
      <c r="I7" s="232"/>
      <c r="J7" s="80">
        <v>0.8</v>
      </c>
      <c r="K7" s="232"/>
      <c r="L7" s="81">
        <v>1</v>
      </c>
      <c r="M7" s="82" t="s">
        <v>69</v>
      </c>
      <c r="N7" s="82" t="s">
        <v>70</v>
      </c>
      <c r="O7" s="82" t="s">
        <v>69</v>
      </c>
      <c r="P7" s="82" t="s">
        <v>70</v>
      </c>
      <c r="Q7" s="82" t="s">
        <v>69</v>
      </c>
      <c r="R7" s="82" t="s">
        <v>70</v>
      </c>
      <c r="S7" s="82" t="s">
        <v>69</v>
      </c>
      <c r="T7" s="82" t="s">
        <v>70</v>
      </c>
      <c r="U7" s="82" t="s">
        <v>69</v>
      </c>
      <c r="V7" s="82" t="s">
        <v>70</v>
      </c>
      <c r="W7" s="232"/>
      <c r="X7" s="232"/>
      <c r="Y7" s="235"/>
      <c r="Z7" s="232"/>
      <c r="AA7" s="83">
        <f>J7</f>
        <v>0.8</v>
      </c>
      <c r="AB7" s="232"/>
      <c r="AC7" s="81">
        <v>1</v>
      </c>
      <c r="AD7" s="82" t="s">
        <v>69</v>
      </c>
      <c r="AE7" s="82" t="s">
        <v>70</v>
      </c>
      <c r="AF7" s="82" t="s">
        <v>69</v>
      </c>
      <c r="AG7" s="82" t="s">
        <v>70</v>
      </c>
      <c r="AH7" s="82" t="s">
        <v>69</v>
      </c>
      <c r="AI7" s="82" t="s">
        <v>70</v>
      </c>
      <c r="AJ7" s="82" t="s">
        <v>69</v>
      </c>
      <c r="AK7" s="82" t="s">
        <v>70</v>
      </c>
      <c r="AL7" s="82" t="s">
        <v>69</v>
      </c>
      <c r="AM7" s="82" t="s">
        <v>70</v>
      </c>
      <c r="AN7" s="64"/>
    </row>
    <row r="8" spans="2:40" ht="20.100000000000001" customHeight="1">
      <c r="B8" s="64"/>
      <c r="C8" s="64"/>
      <c r="D8" s="64"/>
      <c r="E8" s="64"/>
      <c r="F8" s="100" t="s">
        <v>110</v>
      </c>
      <c r="G8" s="84"/>
      <c r="H8" s="85"/>
      <c r="I8" s="86"/>
      <c r="J8" s="87">
        <f t="shared" ref="J8:J10" si="0">IF(H8=0,0,IF(L8*$J$7&gt;10000000,ROUND(L8*$J$7,-5),IF(L8*$J$7&gt;1000000,ROUND(L8*$J$7,-4),IF(L8*$J$7&gt;100000,ROUND(L8*$J$7,-3),IF(L8*$J$7&gt;10000,ROUND(L8*$J$7,-2),IF(L8*$J$7&gt;100,ROUND(L8*$J$7,-1),ROUND(L8*$J$7,0)))))))</f>
        <v>0</v>
      </c>
      <c r="K8" s="88" t="str">
        <f t="shared" ref="K8:K10" si="1">IF(L8=0,"  ",H8*J8)</f>
        <v xml:space="preserve">  </v>
      </c>
      <c r="L8" s="89">
        <f t="shared" ref="L8:L20" si="2">INDEX(M8:U8,$D$2)</f>
        <v>0</v>
      </c>
      <c r="M8" s="90"/>
      <c r="N8" s="91">
        <f>H8*M8</f>
        <v>0</v>
      </c>
      <c r="O8" s="92"/>
      <c r="P8" s="91">
        <f t="shared" ref="P8:P20" si="3">H8*O8</f>
        <v>0</v>
      </c>
      <c r="Q8" s="92"/>
      <c r="R8" s="91">
        <f t="shared" ref="R8:R20" si="4">H8*Q8</f>
        <v>0</v>
      </c>
      <c r="S8" s="92"/>
      <c r="T8" s="91">
        <f>H8*S8</f>
        <v>0</v>
      </c>
      <c r="U8" s="92"/>
      <c r="V8" s="91">
        <f>H8*U8</f>
        <v>0</v>
      </c>
      <c r="W8" s="93" t="str">
        <f t="shared" ref="W8:Z20" si="5">F8</f>
        <v>【Ⅱ廊下】</v>
      </c>
      <c r="X8" s="94">
        <f t="shared" si="5"/>
        <v>0</v>
      </c>
      <c r="Y8" s="95">
        <f t="shared" si="5"/>
        <v>0</v>
      </c>
      <c r="Z8" s="96">
        <f t="shared" si="5"/>
        <v>0</v>
      </c>
      <c r="AA8" s="87">
        <f>IF(Y8=0,0,IF(AC8*$J$7&gt;10000000,ROUND(AC8*$J$7,-5),IF(AC8*$J$7&gt;1000000,ROUND(AC8*$J$7,-4),IF(AC8*$J$7&gt;100000,ROUND(AC8*$J$7,-3),IF(AC8*$J$7&gt;10000,ROUND(AC8*$J$7,-2),IF(AC8*$J$7&gt;1000,ROUND(AC8*$J$7,-1),IF(AC8*$J$7&gt;100,ROUND(AC8*$J$7,-1),ROUND(AC8*$J$7,0))))))))</f>
        <v>0</v>
      </c>
      <c r="AB8" s="88" t="str">
        <f t="shared" ref="AB8:AB20" si="6">IF(AC8=0,"  ",Y8*AA8)</f>
        <v xml:space="preserve">  </v>
      </c>
      <c r="AC8" s="89">
        <f t="shared" ref="AC8:AC20" si="7">INDEX(AD8:AL8,$D$2)</f>
        <v>0</v>
      </c>
      <c r="AD8" s="97">
        <f>ROUND(M8+M8*AD$34,0)</f>
        <v>0</v>
      </c>
      <c r="AE8" s="91">
        <f>Y8*AD8</f>
        <v>0</v>
      </c>
      <c r="AF8" s="97">
        <f>ROUND(O8+O8*AF$34,0)</f>
        <v>0</v>
      </c>
      <c r="AG8" s="91">
        <f>Y8*AF8</f>
        <v>0</v>
      </c>
      <c r="AH8" s="97">
        <f t="shared" ref="AH8:AH20" si="8">ROUND(Q8+Q8*AH$34,0)</f>
        <v>0</v>
      </c>
      <c r="AI8" s="91">
        <f>Y8*AH8</f>
        <v>0</v>
      </c>
      <c r="AJ8" s="97">
        <f t="shared" ref="AJ8:AJ20" si="9">ROUND(S8+S8*AJ$34,0)</f>
        <v>0</v>
      </c>
      <c r="AK8" s="91">
        <f>Y8*AJ8</f>
        <v>0</v>
      </c>
      <c r="AL8" s="97">
        <f t="shared" ref="AL8:AL20" si="10">ROUND(U8+U8*AL$34,0)</f>
        <v>0</v>
      </c>
      <c r="AM8" s="91">
        <f>Y8*AL8</f>
        <v>0</v>
      </c>
      <c r="AN8" s="64"/>
    </row>
    <row r="9" spans="2:40" ht="20.100000000000001" customHeight="1">
      <c r="B9" s="64"/>
      <c r="C9" s="64"/>
      <c r="D9" s="64"/>
      <c r="E9" s="64"/>
      <c r="F9" s="84"/>
      <c r="G9" s="84"/>
      <c r="H9" s="98"/>
      <c r="I9" s="99"/>
      <c r="J9" s="87">
        <f t="shared" si="0"/>
        <v>0</v>
      </c>
      <c r="K9" s="88" t="str">
        <f t="shared" si="1"/>
        <v xml:space="preserve">  </v>
      </c>
      <c r="L9" s="89">
        <f t="shared" si="2"/>
        <v>0</v>
      </c>
      <c r="M9" s="90"/>
      <c r="N9" s="91">
        <f t="shared" ref="N9:N26" si="11">H9*M9</f>
        <v>0</v>
      </c>
      <c r="O9" s="92"/>
      <c r="P9" s="91">
        <f t="shared" si="3"/>
        <v>0</v>
      </c>
      <c r="Q9" s="92"/>
      <c r="R9" s="91">
        <f t="shared" si="4"/>
        <v>0</v>
      </c>
      <c r="S9" s="92"/>
      <c r="T9" s="91">
        <f t="shared" ref="T9:T26" si="12">H9*S9</f>
        <v>0</v>
      </c>
      <c r="U9" s="92"/>
      <c r="V9" s="91">
        <f t="shared" ref="V9:V26" si="13">H9*U9</f>
        <v>0</v>
      </c>
      <c r="W9" s="94">
        <f t="shared" si="5"/>
        <v>0</v>
      </c>
      <c r="X9" s="94">
        <f t="shared" si="5"/>
        <v>0</v>
      </c>
      <c r="Y9" s="95">
        <f t="shared" si="5"/>
        <v>0</v>
      </c>
      <c r="Z9" s="96">
        <f t="shared" si="5"/>
        <v>0</v>
      </c>
      <c r="AA9" s="87">
        <f t="shared" ref="AA9:AA20" si="14">IF(Y9=0,0,IF(AC9*$J$7&gt;10000000,ROUND(AC9*$J$7,-5),IF(AC9*$J$7&gt;1000000,ROUND(AC9*$J$7,-4),IF(AC9*$J$7&gt;100000,ROUND(AC9*$J$7,-3),IF(AC9*$J$7&gt;10000,ROUND(AC9*$J$7,-2),IF(AC9*$J$7&gt;1000,ROUND(AC9*$J$7,-1),IF(AC9*$J$7&gt;100,ROUND(AC9*$J$7,-1),ROUND(AC9*$J$7,-1))))))))</f>
        <v>0</v>
      </c>
      <c r="AB9" s="88" t="str">
        <f t="shared" si="6"/>
        <v xml:space="preserve">  </v>
      </c>
      <c r="AC9" s="89">
        <f t="shared" si="7"/>
        <v>0</v>
      </c>
      <c r="AD9" s="97">
        <f t="shared" ref="AD9:AD20" si="15">ROUND(M9+M9*AD$34,0)</f>
        <v>0</v>
      </c>
      <c r="AE9" s="91">
        <f t="shared" ref="AE9:AE20" si="16">Y9*AD9</f>
        <v>0</v>
      </c>
      <c r="AF9" s="97">
        <f t="shared" ref="AF9:AF20" si="17">ROUND(O9+O9*AF$34,0)</f>
        <v>0</v>
      </c>
      <c r="AG9" s="91">
        <f t="shared" ref="AG9:AG20" si="18">Y9*AF9</f>
        <v>0</v>
      </c>
      <c r="AH9" s="97">
        <f t="shared" si="8"/>
        <v>0</v>
      </c>
      <c r="AI9" s="91">
        <f t="shared" ref="AI9:AI20" si="19">Y9*AH9</f>
        <v>0</v>
      </c>
      <c r="AJ9" s="97">
        <f t="shared" si="9"/>
        <v>0</v>
      </c>
      <c r="AK9" s="91">
        <f t="shared" ref="AK9:AK20" si="20">Y9*AJ9</f>
        <v>0</v>
      </c>
      <c r="AL9" s="97">
        <f t="shared" si="10"/>
        <v>0</v>
      </c>
      <c r="AM9" s="91">
        <f t="shared" ref="AM9:AM20" si="21">Y9*AL9</f>
        <v>0</v>
      </c>
      <c r="AN9" s="64"/>
    </row>
    <row r="10" spans="2:40" ht="20.100000000000001" customHeight="1">
      <c r="B10" s="64"/>
      <c r="C10" s="64"/>
      <c r="D10" s="64"/>
      <c r="E10" s="64"/>
      <c r="F10" s="84"/>
      <c r="G10" s="84"/>
      <c r="H10" s="98"/>
      <c r="I10" s="99"/>
      <c r="J10" s="87">
        <f t="shared" si="0"/>
        <v>0</v>
      </c>
      <c r="K10" s="88" t="str">
        <f t="shared" si="1"/>
        <v xml:space="preserve">  </v>
      </c>
      <c r="L10" s="89">
        <f t="shared" si="2"/>
        <v>0</v>
      </c>
      <c r="M10" s="90"/>
      <c r="N10" s="91">
        <f t="shared" si="11"/>
        <v>0</v>
      </c>
      <c r="O10" s="92"/>
      <c r="P10" s="91">
        <f t="shared" si="3"/>
        <v>0</v>
      </c>
      <c r="Q10" s="92"/>
      <c r="R10" s="91">
        <f t="shared" si="4"/>
        <v>0</v>
      </c>
      <c r="S10" s="92"/>
      <c r="T10" s="91">
        <f t="shared" si="12"/>
        <v>0</v>
      </c>
      <c r="U10" s="92"/>
      <c r="V10" s="91">
        <f t="shared" si="13"/>
        <v>0</v>
      </c>
      <c r="W10" s="94">
        <f t="shared" si="5"/>
        <v>0</v>
      </c>
      <c r="X10" s="94">
        <f t="shared" si="5"/>
        <v>0</v>
      </c>
      <c r="Y10" s="95">
        <f t="shared" si="5"/>
        <v>0</v>
      </c>
      <c r="Z10" s="96">
        <f t="shared" si="5"/>
        <v>0</v>
      </c>
      <c r="AA10" s="87">
        <f t="shared" si="14"/>
        <v>0</v>
      </c>
      <c r="AB10" s="88" t="str">
        <f t="shared" si="6"/>
        <v xml:space="preserve">  </v>
      </c>
      <c r="AC10" s="89">
        <f t="shared" si="7"/>
        <v>0</v>
      </c>
      <c r="AD10" s="97">
        <f t="shared" si="15"/>
        <v>0</v>
      </c>
      <c r="AE10" s="91">
        <f t="shared" si="16"/>
        <v>0</v>
      </c>
      <c r="AF10" s="97">
        <f t="shared" si="17"/>
        <v>0</v>
      </c>
      <c r="AG10" s="91">
        <f t="shared" si="18"/>
        <v>0</v>
      </c>
      <c r="AH10" s="97">
        <f t="shared" si="8"/>
        <v>0</v>
      </c>
      <c r="AI10" s="91">
        <f t="shared" si="19"/>
        <v>0</v>
      </c>
      <c r="AJ10" s="97">
        <f t="shared" si="9"/>
        <v>0</v>
      </c>
      <c r="AK10" s="91">
        <f t="shared" si="20"/>
        <v>0</v>
      </c>
      <c r="AL10" s="97">
        <f t="shared" si="10"/>
        <v>0</v>
      </c>
      <c r="AM10" s="91">
        <f t="shared" si="21"/>
        <v>0</v>
      </c>
      <c r="AN10" s="64"/>
    </row>
    <row r="11" spans="2:40" ht="20.100000000000001" customHeight="1">
      <c r="B11" s="64"/>
      <c r="C11" s="64"/>
      <c r="D11" s="64"/>
      <c r="E11" s="64"/>
      <c r="F11" s="84"/>
      <c r="G11" s="84"/>
      <c r="H11" s="98"/>
      <c r="I11" s="99"/>
      <c r="J11" s="87">
        <f t="shared" ref="J11:J20" si="22">IF(H11=0,0,IF(L11*$J$7&gt;10000000,ROUND(L11*$J$7,-5),IF(L11*$J$7&gt;1000000,ROUND(L11*$J$7,-4),IF(L11*$J$7&gt;100000,ROUND(L11*$J$7,-3),IF(L11*$J$7&gt;10000,ROUND(L11*$J$7,-2),IF(L11*$J$7&gt;100,ROUND(L11*$J$7,-1),ROUND(L11*$J$7,0)))))))</f>
        <v>0</v>
      </c>
      <c r="K11" s="88" t="str">
        <f t="shared" ref="K11:K20" si="23">IF(L11=0,"  ",H11*J11)</f>
        <v xml:space="preserve">  </v>
      </c>
      <c r="L11" s="89">
        <f t="shared" si="2"/>
        <v>0</v>
      </c>
      <c r="M11" s="90"/>
      <c r="N11" s="91">
        <f t="shared" si="11"/>
        <v>0</v>
      </c>
      <c r="O11" s="92"/>
      <c r="P11" s="91">
        <f t="shared" si="3"/>
        <v>0</v>
      </c>
      <c r="Q11" s="92"/>
      <c r="R11" s="91">
        <f t="shared" si="4"/>
        <v>0</v>
      </c>
      <c r="S11" s="92"/>
      <c r="T11" s="91">
        <f t="shared" si="12"/>
        <v>0</v>
      </c>
      <c r="U11" s="92"/>
      <c r="V11" s="91">
        <f t="shared" si="13"/>
        <v>0</v>
      </c>
      <c r="W11" s="94">
        <f t="shared" si="5"/>
        <v>0</v>
      </c>
      <c r="X11" s="94">
        <f t="shared" si="5"/>
        <v>0</v>
      </c>
      <c r="Y11" s="95">
        <f t="shared" si="5"/>
        <v>0</v>
      </c>
      <c r="Z11" s="96">
        <f t="shared" si="5"/>
        <v>0</v>
      </c>
      <c r="AA11" s="87">
        <f t="shared" si="14"/>
        <v>0</v>
      </c>
      <c r="AB11" s="88" t="str">
        <f t="shared" si="6"/>
        <v xml:space="preserve">  </v>
      </c>
      <c r="AC11" s="89">
        <f t="shared" si="7"/>
        <v>0</v>
      </c>
      <c r="AD11" s="97">
        <f t="shared" si="15"/>
        <v>0</v>
      </c>
      <c r="AE11" s="91">
        <f t="shared" si="16"/>
        <v>0</v>
      </c>
      <c r="AF11" s="97">
        <f t="shared" si="17"/>
        <v>0</v>
      </c>
      <c r="AG11" s="91">
        <f t="shared" si="18"/>
        <v>0</v>
      </c>
      <c r="AH11" s="97">
        <f t="shared" si="8"/>
        <v>0</v>
      </c>
      <c r="AI11" s="91">
        <f t="shared" si="19"/>
        <v>0</v>
      </c>
      <c r="AJ11" s="97">
        <f t="shared" si="9"/>
        <v>0</v>
      </c>
      <c r="AK11" s="91">
        <f t="shared" si="20"/>
        <v>0</v>
      </c>
      <c r="AL11" s="97">
        <f t="shared" si="10"/>
        <v>0</v>
      </c>
      <c r="AM11" s="91">
        <f t="shared" si="21"/>
        <v>0</v>
      </c>
      <c r="AN11" s="64"/>
    </row>
    <row r="12" spans="2:40" ht="20.100000000000001" customHeight="1">
      <c r="B12" s="64"/>
      <c r="C12" s="64"/>
      <c r="D12" s="64"/>
      <c r="E12" s="64"/>
      <c r="F12" s="84"/>
      <c r="G12" s="84"/>
      <c r="H12" s="98"/>
      <c r="I12" s="99"/>
      <c r="J12" s="87">
        <f t="shared" si="22"/>
        <v>0</v>
      </c>
      <c r="K12" s="88" t="str">
        <f t="shared" si="23"/>
        <v xml:space="preserve">  </v>
      </c>
      <c r="L12" s="89">
        <f t="shared" si="2"/>
        <v>0</v>
      </c>
      <c r="M12" s="90"/>
      <c r="N12" s="91">
        <f t="shared" si="11"/>
        <v>0</v>
      </c>
      <c r="O12" s="92"/>
      <c r="P12" s="91">
        <f t="shared" si="3"/>
        <v>0</v>
      </c>
      <c r="Q12" s="92"/>
      <c r="R12" s="91">
        <f t="shared" si="4"/>
        <v>0</v>
      </c>
      <c r="S12" s="92"/>
      <c r="T12" s="91">
        <f t="shared" si="12"/>
        <v>0</v>
      </c>
      <c r="U12" s="92"/>
      <c r="V12" s="91">
        <f t="shared" si="13"/>
        <v>0</v>
      </c>
      <c r="W12" s="94">
        <f t="shared" si="5"/>
        <v>0</v>
      </c>
      <c r="X12" s="94">
        <f t="shared" si="5"/>
        <v>0</v>
      </c>
      <c r="Y12" s="95">
        <f t="shared" si="5"/>
        <v>0</v>
      </c>
      <c r="Z12" s="96">
        <f t="shared" si="5"/>
        <v>0</v>
      </c>
      <c r="AA12" s="87">
        <f t="shared" si="14"/>
        <v>0</v>
      </c>
      <c r="AB12" s="88" t="str">
        <f t="shared" si="6"/>
        <v xml:space="preserve">  </v>
      </c>
      <c r="AC12" s="89">
        <f t="shared" si="7"/>
        <v>0</v>
      </c>
      <c r="AD12" s="97">
        <f t="shared" si="15"/>
        <v>0</v>
      </c>
      <c r="AE12" s="91">
        <f t="shared" si="16"/>
        <v>0</v>
      </c>
      <c r="AF12" s="97">
        <f t="shared" si="17"/>
        <v>0</v>
      </c>
      <c r="AG12" s="91">
        <f t="shared" si="18"/>
        <v>0</v>
      </c>
      <c r="AH12" s="97">
        <f t="shared" si="8"/>
        <v>0</v>
      </c>
      <c r="AI12" s="91">
        <f t="shared" si="19"/>
        <v>0</v>
      </c>
      <c r="AJ12" s="97">
        <f t="shared" si="9"/>
        <v>0</v>
      </c>
      <c r="AK12" s="91">
        <f t="shared" si="20"/>
        <v>0</v>
      </c>
      <c r="AL12" s="97">
        <f t="shared" si="10"/>
        <v>0</v>
      </c>
      <c r="AM12" s="91">
        <f t="shared" si="21"/>
        <v>0</v>
      </c>
      <c r="AN12" s="64"/>
    </row>
    <row r="13" spans="2:40" ht="20.100000000000001" customHeight="1">
      <c r="B13" s="64"/>
      <c r="C13" s="64"/>
      <c r="D13" s="64"/>
      <c r="E13" s="64"/>
      <c r="F13" s="84"/>
      <c r="G13" s="84"/>
      <c r="H13" s="98"/>
      <c r="I13" s="99"/>
      <c r="J13" s="87">
        <f t="shared" si="22"/>
        <v>0</v>
      </c>
      <c r="K13" s="88" t="str">
        <f t="shared" si="23"/>
        <v xml:space="preserve">  </v>
      </c>
      <c r="L13" s="89">
        <f t="shared" si="2"/>
        <v>0</v>
      </c>
      <c r="M13" s="90"/>
      <c r="N13" s="91">
        <f t="shared" si="11"/>
        <v>0</v>
      </c>
      <c r="O13" s="92"/>
      <c r="P13" s="91">
        <f t="shared" si="3"/>
        <v>0</v>
      </c>
      <c r="Q13" s="92"/>
      <c r="R13" s="91">
        <f t="shared" si="4"/>
        <v>0</v>
      </c>
      <c r="S13" s="92"/>
      <c r="T13" s="91">
        <f t="shared" si="12"/>
        <v>0</v>
      </c>
      <c r="U13" s="92"/>
      <c r="V13" s="91">
        <f t="shared" si="13"/>
        <v>0</v>
      </c>
      <c r="W13" s="94">
        <f t="shared" si="5"/>
        <v>0</v>
      </c>
      <c r="X13" s="94">
        <f t="shared" si="5"/>
        <v>0</v>
      </c>
      <c r="Y13" s="95">
        <f t="shared" si="5"/>
        <v>0</v>
      </c>
      <c r="Z13" s="96">
        <f t="shared" si="5"/>
        <v>0</v>
      </c>
      <c r="AA13" s="87">
        <f t="shared" si="14"/>
        <v>0</v>
      </c>
      <c r="AB13" s="88" t="str">
        <f t="shared" si="6"/>
        <v xml:space="preserve">  </v>
      </c>
      <c r="AC13" s="89">
        <f t="shared" si="7"/>
        <v>0</v>
      </c>
      <c r="AD13" s="97">
        <f t="shared" si="15"/>
        <v>0</v>
      </c>
      <c r="AE13" s="91">
        <f t="shared" si="16"/>
        <v>0</v>
      </c>
      <c r="AF13" s="97">
        <f t="shared" si="17"/>
        <v>0</v>
      </c>
      <c r="AG13" s="91">
        <f t="shared" si="18"/>
        <v>0</v>
      </c>
      <c r="AH13" s="97">
        <f t="shared" si="8"/>
        <v>0</v>
      </c>
      <c r="AI13" s="91">
        <f t="shared" si="19"/>
        <v>0</v>
      </c>
      <c r="AJ13" s="97">
        <f t="shared" si="9"/>
        <v>0</v>
      </c>
      <c r="AK13" s="91">
        <f t="shared" si="20"/>
        <v>0</v>
      </c>
      <c r="AL13" s="97">
        <f t="shared" si="10"/>
        <v>0</v>
      </c>
      <c r="AM13" s="91">
        <f t="shared" si="21"/>
        <v>0</v>
      </c>
      <c r="AN13" s="64"/>
    </row>
    <row r="14" spans="2:40" ht="20.100000000000001" customHeight="1">
      <c r="B14" s="64"/>
      <c r="C14" s="64"/>
      <c r="D14" s="64"/>
      <c r="E14" s="64"/>
      <c r="F14" s="84"/>
      <c r="G14" s="84"/>
      <c r="H14" s="98"/>
      <c r="I14" s="99"/>
      <c r="J14" s="87">
        <f t="shared" si="22"/>
        <v>0</v>
      </c>
      <c r="K14" s="88" t="str">
        <f t="shared" si="23"/>
        <v xml:space="preserve">  </v>
      </c>
      <c r="L14" s="89">
        <f t="shared" si="2"/>
        <v>0</v>
      </c>
      <c r="M14" s="90"/>
      <c r="N14" s="91">
        <f t="shared" si="11"/>
        <v>0</v>
      </c>
      <c r="O14" s="92"/>
      <c r="P14" s="91">
        <f t="shared" si="3"/>
        <v>0</v>
      </c>
      <c r="Q14" s="92"/>
      <c r="R14" s="91">
        <f t="shared" si="4"/>
        <v>0</v>
      </c>
      <c r="S14" s="92"/>
      <c r="T14" s="91">
        <f t="shared" si="12"/>
        <v>0</v>
      </c>
      <c r="U14" s="92"/>
      <c r="V14" s="91">
        <f t="shared" si="13"/>
        <v>0</v>
      </c>
      <c r="W14" s="94">
        <f t="shared" si="5"/>
        <v>0</v>
      </c>
      <c r="X14" s="94">
        <f t="shared" si="5"/>
        <v>0</v>
      </c>
      <c r="Y14" s="95">
        <f t="shared" si="5"/>
        <v>0</v>
      </c>
      <c r="Z14" s="96">
        <f t="shared" si="5"/>
        <v>0</v>
      </c>
      <c r="AA14" s="87">
        <f t="shared" si="14"/>
        <v>0</v>
      </c>
      <c r="AB14" s="88" t="str">
        <f t="shared" si="6"/>
        <v xml:space="preserve">  </v>
      </c>
      <c r="AC14" s="89">
        <f t="shared" si="7"/>
        <v>0</v>
      </c>
      <c r="AD14" s="97">
        <f t="shared" si="15"/>
        <v>0</v>
      </c>
      <c r="AE14" s="91">
        <f t="shared" si="16"/>
        <v>0</v>
      </c>
      <c r="AF14" s="97">
        <f t="shared" si="17"/>
        <v>0</v>
      </c>
      <c r="AG14" s="91">
        <f t="shared" si="18"/>
        <v>0</v>
      </c>
      <c r="AH14" s="97">
        <f t="shared" si="8"/>
        <v>0</v>
      </c>
      <c r="AI14" s="91">
        <f t="shared" si="19"/>
        <v>0</v>
      </c>
      <c r="AJ14" s="97">
        <f t="shared" si="9"/>
        <v>0</v>
      </c>
      <c r="AK14" s="91">
        <f t="shared" si="20"/>
        <v>0</v>
      </c>
      <c r="AL14" s="97">
        <f t="shared" si="10"/>
        <v>0</v>
      </c>
      <c r="AM14" s="91">
        <f t="shared" si="21"/>
        <v>0</v>
      </c>
      <c r="AN14" s="64"/>
    </row>
    <row r="15" spans="2:40" ht="20.100000000000001" customHeight="1">
      <c r="B15" s="64"/>
      <c r="C15" s="64"/>
      <c r="D15" s="64"/>
      <c r="E15" s="64"/>
      <c r="F15" s="100"/>
      <c r="G15" s="100"/>
      <c r="H15" s="101"/>
      <c r="I15" s="102"/>
      <c r="J15" s="87">
        <f t="shared" si="22"/>
        <v>0</v>
      </c>
      <c r="K15" s="88" t="str">
        <f t="shared" si="23"/>
        <v xml:space="preserve">  </v>
      </c>
      <c r="L15" s="89">
        <f t="shared" si="2"/>
        <v>0</v>
      </c>
      <c r="M15" s="92"/>
      <c r="N15" s="91">
        <f t="shared" si="11"/>
        <v>0</v>
      </c>
      <c r="O15" s="92"/>
      <c r="P15" s="91">
        <f t="shared" si="3"/>
        <v>0</v>
      </c>
      <c r="Q15" s="92"/>
      <c r="R15" s="91">
        <f t="shared" si="4"/>
        <v>0</v>
      </c>
      <c r="S15" s="92"/>
      <c r="T15" s="91">
        <f t="shared" si="12"/>
        <v>0</v>
      </c>
      <c r="U15" s="92"/>
      <c r="V15" s="91">
        <f t="shared" si="13"/>
        <v>0</v>
      </c>
      <c r="W15" s="94">
        <f t="shared" si="5"/>
        <v>0</v>
      </c>
      <c r="X15" s="94">
        <f t="shared" si="5"/>
        <v>0</v>
      </c>
      <c r="Y15" s="95">
        <f t="shared" si="5"/>
        <v>0</v>
      </c>
      <c r="Z15" s="96">
        <f t="shared" si="5"/>
        <v>0</v>
      </c>
      <c r="AA15" s="87">
        <f t="shared" si="14"/>
        <v>0</v>
      </c>
      <c r="AB15" s="88" t="str">
        <f t="shared" si="6"/>
        <v xml:space="preserve">  </v>
      </c>
      <c r="AC15" s="89">
        <f t="shared" si="7"/>
        <v>0</v>
      </c>
      <c r="AD15" s="97">
        <f t="shared" si="15"/>
        <v>0</v>
      </c>
      <c r="AE15" s="91">
        <f t="shared" si="16"/>
        <v>0</v>
      </c>
      <c r="AF15" s="97">
        <f t="shared" si="17"/>
        <v>0</v>
      </c>
      <c r="AG15" s="91">
        <f t="shared" si="18"/>
        <v>0</v>
      </c>
      <c r="AH15" s="97">
        <f t="shared" si="8"/>
        <v>0</v>
      </c>
      <c r="AI15" s="91">
        <f t="shared" si="19"/>
        <v>0</v>
      </c>
      <c r="AJ15" s="97">
        <f t="shared" si="9"/>
        <v>0</v>
      </c>
      <c r="AK15" s="91">
        <f t="shared" si="20"/>
        <v>0</v>
      </c>
      <c r="AL15" s="97">
        <f t="shared" si="10"/>
        <v>0</v>
      </c>
      <c r="AM15" s="91">
        <f t="shared" si="21"/>
        <v>0</v>
      </c>
      <c r="AN15" s="64"/>
    </row>
    <row r="16" spans="2:40" ht="20.100000000000001" customHeight="1">
      <c r="B16" s="64"/>
      <c r="C16" s="64"/>
      <c r="D16" s="64"/>
      <c r="E16" s="64"/>
      <c r="F16" s="100"/>
      <c r="G16" s="100"/>
      <c r="H16" s="101"/>
      <c r="I16" s="102"/>
      <c r="J16" s="87">
        <f t="shared" si="22"/>
        <v>0</v>
      </c>
      <c r="K16" s="88" t="str">
        <f t="shared" si="23"/>
        <v xml:space="preserve">  </v>
      </c>
      <c r="L16" s="89">
        <f t="shared" si="2"/>
        <v>0</v>
      </c>
      <c r="M16" s="92"/>
      <c r="N16" s="91">
        <f t="shared" si="11"/>
        <v>0</v>
      </c>
      <c r="O16" s="92"/>
      <c r="P16" s="91">
        <f t="shared" si="3"/>
        <v>0</v>
      </c>
      <c r="Q16" s="92"/>
      <c r="R16" s="91">
        <f t="shared" si="4"/>
        <v>0</v>
      </c>
      <c r="S16" s="92"/>
      <c r="T16" s="91">
        <f t="shared" si="12"/>
        <v>0</v>
      </c>
      <c r="U16" s="92"/>
      <c r="V16" s="91">
        <f t="shared" si="13"/>
        <v>0</v>
      </c>
      <c r="W16" s="94">
        <f t="shared" si="5"/>
        <v>0</v>
      </c>
      <c r="X16" s="94">
        <f t="shared" si="5"/>
        <v>0</v>
      </c>
      <c r="Y16" s="95">
        <f t="shared" si="5"/>
        <v>0</v>
      </c>
      <c r="Z16" s="96">
        <f t="shared" si="5"/>
        <v>0</v>
      </c>
      <c r="AA16" s="87">
        <f t="shared" si="14"/>
        <v>0</v>
      </c>
      <c r="AB16" s="88" t="str">
        <f t="shared" si="6"/>
        <v xml:space="preserve">  </v>
      </c>
      <c r="AC16" s="89">
        <f t="shared" si="7"/>
        <v>0</v>
      </c>
      <c r="AD16" s="97">
        <f t="shared" si="15"/>
        <v>0</v>
      </c>
      <c r="AE16" s="91">
        <f t="shared" si="16"/>
        <v>0</v>
      </c>
      <c r="AF16" s="97">
        <f t="shared" si="17"/>
        <v>0</v>
      </c>
      <c r="AG16" s="91">
        <f t="shared" si="18"/>
        <v>0</v>
      </c>
      <c r="AH16" s="97">
        <f t="shared" si="8"/>
        <v>0</v>
      </c>
      <c r="AI16" s="91">
        <f t="shared" si="19"/>
        <v>0</v>
      </c>
      <c r="AJ16" s="97">
        <f t="shared" si="9"/>
        <v>0</v>
      </c>
      <c r="AK16" s="91">
        <f t="shared" si="20"/>
        <v>0</v>
      </c>
      <c r="AL16" s="97">
        <f t="shared" si="10"/>
        <v>0</v>
      </c>
      <c r="AM16" s="91">
        <f t="shared" si="21"/>
        <v>0</v>
      </c>
      <c r="AN16" s="64"/>
    </row>
    <row r="17" spans="2:40" ht="20.100000000000001" customHeight="1">
      <c r="B17" s="64"/>
      <c r="C17" s="64"/>
      <c r="D17" s="64"/>
      <c r="E17" s="64"/>
      <c r="F17" s="100"/>
      <c r="G17" s="100"/>
      <c r="H17" s="101"/>
      <c r="I17" s="102"/>
      <c r="J17" s="87">
        <f t="shared" si="22"/>
        <v>0</v>
      </c>
      <c r="K17" s="88" t="str">
        <f t="shared" si="23"/>
        <v xml:space="preserve">  </v>
      </c>
      <c r="L17" s="89">
        <f t="shared" si="2"/>
        <v>0</v>
      </c>
      <c r="M17" s="92"/>
      <c r="N17" s="91">
        <f t="shared" si="11"/>
        <v>0</v>
      </c>
      <c r="O17" s="92"/>
      <c r="P17" s="91">
        <f t="shared" si="3"/>
        <v>0</v>
      </c>
      <c r="Q17" s="92"/>
      <c r="R17" s="91">
        <f t="shared" si="4"/>
        <v>0</v>
      </c>
      <c r="S17" s="92"/>
      <c r="T17" s="91">
        <f t="shared" si="12"/>
        <v>0</v>
      </c>
      <c r="U17" s="92"/>
      <c r="V17" s="91">
        <f t="shared" si="13"/>
        <v>0</v>
      </c>
      <c r="W17" s="94">
        <f t="shared" si="5"/>
        <v>0</v>
      </c>
      <c r="X17" s="94">
        <f t="shared" si="5"/>
        <v>0</v>
      </c>
      <c r="Y17" s="95">
        <f t="shared" si="5"/>
        <v>0</v>
      </c>
      <c r="Z17" s="96">
        <f t="shared" si="5"/>
        <v>0</v>
      </c>
      <c r="AA17" s="87">
        <f t="shared" si="14"/>
        <v>0</v>
      </c>
      <c r="AB17" s="88" t="str">
        <f t="shared" si="6"/>
        <v xml:space="preserve">  </v>
      </c>
      <c r="AC17" s="89">
        <f t="shared" si="7"/>
        <v>0</v>
      </c>
      <c r="AD17" s="97">
        <f t="shared" si="15"/>
        <v>0</v>
      </c>
      <c r="AE17" s="91">
        <f t="shared" si="16"/>
        <v>0</v>
      </c>
      <c r="AF17" s="97">
        <f t="shared" si="17"/>
        <v>0</v>
      </c>
      <c r="AG17" s="91">
        <f t="shared" si="18"/>
        <v>0</v>
      </c>
      <c r="AH17" s="97">
        <f t="shared" si="8"/>
        <v>0</v>
      </c>
      <c r="AI17" s="91">
        <f t="shared" si="19"/>
        <v>0</v>
      </c>
      <c r="AJ17" s="97">
        <f t="shared" si="9"/>
        <v>0</v>
      </c>
      <c r="AK17" s="91">
        <f t="shared" si="20"/>
        <v>0</v>
      </c>
      <c r="AL17" s="97">
        <f t="shared" si="10"/>
        <v>0</v>
      </c>
      <c r="AM17" s="91">
        <f t="shared" si="21"/>
        <v>0</v>
      </c>
      <c r="AN17" s="64"/>
    </row>
    <row r="18" spans="2:40" ht="20.100000000000001" customHeight="1">
      <c r="B18" s="64"/>
      <c r="C18" s="64"/>
      <c r="D18" s="64"/>
      <c r="E18" s="64"/>
      <c r="F18" s="100"/>
      <c r="G18" s="100"/>
      <c r="H18" s="101"/>
      <c r="I18" s="102"/>
      <c r="J18" s="87">
        <f t="shared" si="22"/>
        <v>0</v>
      </c>
      <c r="K18" s="88" t="str">
        <f t="shared" si="23"/>
        <v xml:space="preserve">  </v>
      </c>
      <c r="L18" s="89">
        <f t="shared" si="2"/>
        <v>0</v>
      </c>
      <c r="M18" s="92"/>
      <c r="N18" s="91">
        <f t="shared" si="11"/>
        <v>0</v>
      </c>
      <c r="O18" s="92"/>
      <c r="P18" s="91">
        <f t="shared" si="3"/>
        <v>0</v>
      </c>
      <c r="Q18" s="92"/>
      <c r="R18" s="91">
        <f t="shared" si="4"/>
        <v>0</v>
      </c>
      <c r="S18" s="92"/>
      <c r="T18" s="91">
        <f t="shared" si="12"/>
        <v>0</v>
      </c>
      <c r="U18" s="92"/>
      <c r="V18" s="91">
        <f t="shared" si="13"/>
        <v>0</v>
      </c>
      <c r="W18" s="94">
        <f t="shared" si="5"/>
        <v>0</v>
      </c>
      <c r="X18" s="94">
        <f t="shared" si="5"/>
        <v>0</v>
      </c>
      <c r="Y18" s="95">
        <f t="shared" si="5"/>
        <v>0</v>
      </c>
      <c r="Z18" s="96">
        <f t="shared" si="5"/>
        <v>0</v>
      </c>
      <c r="AA18" s="87">
        <f t="shared" si="14"/>
        <v>0</v>
      </c>
      <c r="AB18" s="88" t="str">
        <f t="shared" si="6"/>
        <v xml:space="preserve">  </v>
      </c>
      <c r="AC18" s="89">
        <f t="shared" si="7"/>
        <v>0</v>
      </c>
      <c r="AD18" s="97">
        <f t="shared" si="15"/>
        <v>0</v>
      </c>
      <c r="AE18" s="91">
        <f t="shared" si="16"/>
        <v>0</v>
      </c>
      <c r="AF18" s="97">
        <f t="shared" si="17"/>
        <v>0</v>
      </c>
      <c r="AG18" s="91">
        <f t="shared" si="18"/>
        <v>0</v>
      </c>
      <c r="AH18" s="97">
        <f t="shared" si="8"/>
        <v>0</v>
      </c>
      <c r="AI18" s="91">
        <f t="shared" si="19"/>
        <v>0</v>
      </c>
      <c r="AJ18" s="97">
        <f t="shared" si="9"/>
        <v>0</v>
      </c>
      <c r="AK18" s="91">
        <f t="shared" si="20"/>
        <v>0</v>
      </c>
      <c r="AL18" s="97">
        <f t="shared" si="10"/>
        <v>0</v>
      </c>
      <c r="AM18" s="91">
        <f t="shared" si="21"/>
        <v>0</v>
      </c>
      <c r="AN18" s="64"/>
    </row>
    <row r="19" spans="2:40" ht="20.100000000000001" customHeight="1">
      <c r="B19" s="64"/>
      <c r="C19" s="64"/>
      <c r="D19" s="64"/>
      <c r="E19" s="64"/>
      <c r="F19" s="100"/>
      <c r="G19" s="100"/>
      <c r="H19" s="101"/>
      <c r="I19" s="102"/>
      <c r="J19" s="87">
        <f t="shared" si="22"/>
        <v>0</v>
      </c>
      <c r="K19" s="88" t="str">
        <f t="shared" si="23"/>
        <v xml:space="preserve">  </v>
      </c>
      <c r="L19" s="89">
        <f t="shared" si="2"/>
        <v>0</v>
      </c>
      <c r="M19" s="92"/>
      <c r="N19" s="91">
        <f t="shared" si="11"/>
        <v>0</v>
      </c>
      <c r="O19" s="92"/>
      <c r="P19" s="91">
        <f t="shared" si="3"/>
        <v>0</v>
      </c>
      <c r="Q19" s="92"/>
      <c r="R19" s="91">
        <f t="shared" si="4"/>
        <v>0</v>
      </c>
      <c r="S19" s="92"/>
      <c r="T19" s="91">
        <f t="shared" si="12"/>
        <v>0</v>
      </c>
      <c r="U19" s="92"/>
      <c r="V19" s="91">
        <f t="shared" si="13"/>
        <v>0</v>
      </c>
      <c r="W19" s="94">
        <f t="shared" si="5"/>
        <v>0</v>
      </c>
      <c r="X19" s="94">
        <f t="shared" si="5"/>
        <v>0</v>
      </c>
      <c r="Y19" s="95">
        <f t="shared" si="5"/>
        <v>0</v>
      </c>
      <c r="Z19" s="96">
        <f t="shared" si="5"/>
        <v>0</v>
      </c>
      <c r="AA19" s="87">
        <f t="shared" si="14"/>
        <v>0</v>
      </c>
      <c r="AB19" s="88" t="str">
        <f t="shared" si="6"/>
        <v xml:space="preserve">  </v>
      </c>
      <c r="AC19" s="89">
        <f t="shared" si="7"/>
        <v>0</v>
      </c>
      <c r="AD19" s="97">
        <f t="shared" si="15"/>
        <v>0</v>
      </c>
      <c r="AE19" s="91">
        <f t="shared" si="16"/>
        <v>0</v>
      </c>
      <c r="AF19" s="97">
        <f t="shared" si="17"/>
        <v>0</v>
      </c>
      <c r="AG19" s="91">
        <f t="shared" si="18"/>
        <v>0</v>
      </c>
      <c r="AH19" s="97">
        <f t="shared" si="8"/>
        <v>0</v>
      </c>
      <c r="AI19" s="91">
        <f t="shared" si="19"/>
        <v>0</v>
      </c>
      <c r="AJ19" s="97">
        <f t="shared" si="9"/>
        <v>0</v>
      </c>
      <c r="AK19" s="91">
        <f t="shared" si="20"/>
        <v>0</v>
      </c>
      <c r="AL19" s="97">
        <f t="shared" si="10"/>
        <v>0</v>
      </c>
      <c r="AM19" s="91">
        <f t="shared" si="21"/>
        <v>0</v>
      </c>
      <c r="AN19" s="64"/>
    </row>
    <row r="20" spans="2:40" ht="20.100000000000001" customHeight="1" thickBot="1">
      <c r="B20" s="64"/>
      <c r="C20" s="64"/>
      <c r="D20" s="64"/>
      <c r="E20" s="64"/>
      <c r="F20" s="100"/>
      <c r="G20" s="100"/>
      <c r="H20" s="101"/>
      <c r="I20" s="102"/>
      <c r="J20" s="87">
        <f t="shared" si="22"/>
        <v>0</v>
      </c>
      <c r="K20" s="88" t="str">
        <f t="shared" si="23"/>
        <v xml:space="preserve">  </v>
      </c>
      <c r="L20" s="89">
        <f t="shared" si="2"/>
        <v>0</v>
      </c>
      <c r="M20" s="92"/>
      <c r="N20" s="91">
        <f t="shared" si="11"/>
        <v>0</v>
      </c>
      <c r="O20" s="92"/>
      <c r="P20" s="91">
        <f t="shared" si="3"/>
        <v>0</v>
      </c>
      <c r="Q20" s="92"/>
      <c r="R20" s="91">
        <f t="shared" si="4"/>
        <v>0</v>
      </c>
      <c r="S20" s="92"/>
      <c r="T20" s="91">
        <f t="shared" si="12"/>
        <v>0</v>
      </c>
      <c r="U20" s="92"/>
      <c r="V20" s="91">
        <f t="shared" si="13"/>
        <v>0</v>
      </c>
      <c r="W20" s="94">
        <f t="shared" si="5"/>
        <v>0</v>
      </c>
      <c r="X20" s="94">
        <f t="shared" si="5"/>
        <v>0</v>
      </c>
      <c r="Y20" s="95">
        <f t="shared" si="5"/>
        <v>0</v>
      </c>
      <c r="Z20" s="96">
        <f t="shared" si="5"/>
        <v>0</v>
      </c>
      <c r="AA20" s="87">
        <f t="shared" si="14"/>
        <v>0</v>
      </c>
      <c r="AB20" s="88" t="str">
        <f t="shared" si="6"/>
        <v xml:space="preserve">  </v>
      </c>
      <c r="AC20" s="89">
        <f t="shared" si="7"/>
        <v>0</v>
      </c>
      <c r="AD20" s="97">
        <f t="shared" si="15"/>
        <v>0</v>
      </c>
      <c r="AE20" s="91">
        <f t="shared" si="16"/>
        <v>0</v>
      </c>
      <c r="AF20" s="97">
        <f t="shared" si="17"/>
        <v>0</v>
      </c>
      <c r="AG20" s="91">
        <f t="shared" si="18"/>
        <v>0</v>
      </c>
      <c r="AH20" s="97">
        <f t="shared" si="8"/>
        <v>0</v>
      </c>
      <c r="AI20" s="91">
        <f t="shared" si="19"/>
        <v>0</v>
      </c>
      <c r="AJ20" s="97">
        <f t="shared" si="9"/>
        <v>0</v>
      </c>
      <c r="AK20" s="91">
        <f t="shared" si="20"/>
        <v>0</v>
      </c>
      <c r="AL20" s="97">
        <f t="shared" si="10"/>
        <v>0</v>
      </c>
      <c r="AM20" s="91">
        <f t="shared" si="21"/>
        <v>0</v>
      </c>
      <c r="AN20" s="64"/>
    </row>
    <row r="21" spans="2:40" ht="15" customHeight="1" thickTop="1" thickBot="1">
      <c r="B21" s="64"/>
      <c r="C21" s="64"/>
      <c r="D21" s="64"/>
      <c r="E21" s="64"/>
      <c r="F21" s="103" t="s">
        <v>71</v>
      </c>
      <c r="G21" s="104"/>
      <c r="H21" s="105"/>
      <c r="I21" s="106"/>
      <c r="J21" s="107"/>
      <c r="K21" s="108">
        <f>SUM(K8:K20)</f>
        <v>0</v>
      </c>
      <c r="L21" s="109"/>
      <c r="M21" s="110"/>
      <c r="N21" s="108">
        <f>SUM(N8:N20)</f>
        <v>0</v>
      </c>
      <c r="O21" s="110"/>
      <c r="P21" s="108">
        <f>SUM(P8:P20)</f>
        <v>0</v>
      </c>
      <c r="Q21" s="110"/>
      <c r="R21" s="108">
        <f>SUM(R8:R20)</f>
        <v>0</v>
      </c>
      <c r="S21" s="110"/>
      <c r="T21" s="108">
        <f>SUM(T8:T20)</f>
        <v>0</v>
      </c>
      <c r="U21" s="110"/>
      <c r="V21" s="108">
        <f>SUM(V8:V20)</f>
        <v>0</v>
      </c>
      <c r="W21" s="94"/>
      <c r="X21" s="94"/>
      <c r="Y21" s="95"/>
      <c r="Z21" s="96"/>
      <c r="AA21" s="87"/>
      <c r="AB21" s="91"/>
      <c r="AC21" s="111"/>
      <c r="AD21" s="97"/>
      <c r="AE21" s="91"/>
      <c r="AF21" s="97"/>
      <c r="AG21" s="91"/>
      <c r="AH21" s="97"/>
      <c r="AI21" s="91"/>
      <c r="AJ21" s="97"/>
      <c r="AK21" s="91"/>
      <c r="AL21" s="97"/>
      <c r="AM21" s="91"/>
      <c r="AN21" s="64"/>
    </row>
    <row r="22" spans="2:40" ht="15" customHeight="1" thickTop="1">
      <c r="B22" s="64"/>
      <c r="C22" s="64"/>
      <c r="D22" s="64"/>
      <c r="E22" s="64"/>
      <c r="F22" s="112" t="s">
        <v>72</v>
      </c>
      <c r="G22" s="112" t="s">
        <v>73</v>
      </c>
      <c r="H22" s="113">
        <v>1</v>
      </c>
      <c r="I22" s="114" t="s">
        <v>74</v>
      </c>
      <c r="J22" s="87">
        <f>IF(H22=0,0,IF(L22*$J$7&gt;10000000,ROUND(L22*$J$7,-5),IF(L22*$J$7&gt;1000000,ROUND(L22*$J$7,-4),IF(L22*$J$7&gt;100000,ROUND(L22*$J$7,-3),IF(L22*$J$7&gt;10000,ROUND(L22*$J$7,-2),IF(L22*$J$7&gt;100,ROUND(L22*$J$7,-1),ROUND(L22*$J$7,0)))))))</f>
        <v>0</v>
      </c>
      <c r="K22" s="115" t="str">
        <f t="shared" ref="K22:K26" si="24">IF(L22=0,"  ",H22*J22)</f>
        <v xml:space="preserve">  </v>
      </c>
      <c r="L22" s="116">
        <f>INDEX(M22:U22,$D$2)</f>
        <v>0</v>
      </c>
      <c r="M22" s="117"/>
      <c r="N22" s="118">
        <f t="shared" si="11"/>
        <v>0</v>
      </c>
      <c r="O22" s="117"/>
      <c r="P22" s="118">
        <f t="shared" ref="P22:P26" si="25">H22*O22</f>
        <v>0</v>
      </c>
      <c r="Q22" s="117"/>
      <c r="R22" s="118">
        <f t="shared" ref="R22:R26" si="26">H22*Q22</f>
        <v>0</v>
      </c>
      <c r="S22" s="117"/>
      <c r="T22" s="118">
        <f t="shared" si="12"/>
        <v>0</v>
      </c>
      <c r="U22" s="117"/>
      <c r="V22" s="118">
        <f t="shared" si="13"/>
        <v>0</v>
      </c>
      <c r="W22" s="94"/>
      <c r="X22" s="94"/>
      <c r="Y22" s="95"/>
      <c r="Z22" s="96"/>
      <c r="AA22" s="87"/>
      <c r="AB22" s="91"/>
      <c r="AC22" s="111"/>
      <c r="AD22" s="97"/>
      <c r="AE22" s="91"/>
      <c r="AF22" s="97"/>
      <c r="AG22" s="91"/>
      <c r="AH22" s="97"/>
      <c r="AI22" s="91"/>
      <c r="AJ22" s="97"/>
      <c r="AK22" s="91"/>
      <c r="AL22" s="97"/>
      <c r="AM22" s="91"/>
      <c r="AN22" s="64"/>
    </row>
    <row r="23" spans="2:40" ht="15" customHeight="1">
      <c r="B23" s="64"/>
      <c r="C23" s="64"/>
      <c r="D23" s="64"/>
      <c r="E23" s="64"/>
      <c r="F23" s="112" t="s">
        <v>75</v>
      </c>
      <c r="G23" s="112"/>
      <c r="H23" s="101">
        <v>1</v>
      </c>
      <c r="I23" s="102" t="s">
        <v>74</v>
      </c>
      <c r="J23" s="87">
        <f t="shared" ref="J23:J26" si="27">IF(H23=0,0,IF(L23*$J$7&gt;10000000,ROUND(L23*$J$7,-5),IF(L23*$J$7&gt;1000000,ROUND(L23*$J$7,-4),IF(L23*$J$7&gt;100000,ROUND(L23*$J$7,-3),IF(L23*$J$7&gt;10000,ROUND(L23*$J$7,-2),IF(L23*$J$7&gt;100,ROUND(L23*$J$7,-1),ROUND(L23*$J$7,0)))))))</f>
        <v>0</v>
      </c>
      <c r="K23" s="88" t="str">
        <f t="shared" si="24"/>
        <v xml:space="preserve">  </v>
      </c>
      <c r="L23" s="89">
        <f>INDEX(M23:U23,$D$2)</f>
        <v>0</v>
      </c>
      <c r="M23" s="92"/>
      <c r="N23" s="91">
        <f t="shared" si="11"/>
        <v>0</v>
      </c>
      <c r="O23" s="92"/>
      <c r="P23" s="91">
        <f t="shared" si="25"/>
        <v>0</v>
      </c>
      <c r="Q23" s="92"/>
      <c r="R23" s="91">
        <f t="shared" si="26"/>
        <v>0</v>
      </c>
      <c r="S23" s="92">
        <v>0</v>
      </c>
      <c r="T23" s="91">
        <f t="shared" si="12"/>
        <v>0</v>
      </c>
      <c r="U23" s="92"/>
      <c r="V23" s="91">
        <f t="shared" si="13"/>
        <v>0</v>
      </c>
      <c r="W23" s="94"/>
      <c r="X23" s="94"/>
      <c r="Y23" s="95"/>
      <c r="Z23" s="96"/>
      <c r="AA23" s="87"/>
      <c r="AB23" s="91"/>
      <c r="AC23" s="111"/>
      <c r="AD23" s="97"/>
      <c r="AE23" s="91"/>
      <c r="AF23" s="97"/>
      <c r="AG23" s="91"/>
      <c r="AH23" s="97"/>
      <c r="AI23" s="91"/>
      <c r="AJ23" s="97"/>
      <c r="AK23" s="91"/>
      <c r="AL23" s="97"/>
      <c r="AM23" s="91"/>
      <c r="AN23" s="64"/>
    </row>
    <row r="24" spans="2:40" ht="15" customHeight="1">
      <c r="B24" s="64"/>
      <c r="C24" s="64"/>
      <c r="D24" s="64"/>
      <c r="E24" s="64"/>
      <c r="F24" s="112"/>
      <c r="G24" s="112"/>
      <c r="H24" s="101"/>
      <c r="I24" s="102"/>
      <c r="J24" s="87">
        <f t="shared" si="27"/>
        <v>0</v>
      </c>
      <c r="K24" s="88" t="str">
        <f t="shared" si="24"/>
        <v xml:space="preserve">  </v>
      </c>
      <c r="L24" s="89">
        <f>INDEX(M24:U24,$D$2)</f>
        <v>0</v>
      </c>
      <c r="M24" s="92"/>
      <c r="N24" s="91">
        <f t="shared" si="11"/>
        <v>0</v>
      </c>
      <c r="O24" s="92"/>
      <c r="P24" s="91">
        <f t="shared" si="25"/>
        <v>0</v>
      </c>
      <c r="Q24" s="92"/>
      <c r="R24" s="91">
        <f t="shared" si="26"/>
        <v>0</v>
      </c>
      <c r="S24" s="92"/>
      <c r="T24" s="91">
        <f t="shared" si="12"/>
        <v>0</v>
      </c>
      <c r="U24" s="92"/>
      <c r="V24" s="91">
        <f t="shared" si="13"/>
        <v>0</v>
      </c>
      <c r="W24" s="94"/>
      <c r="X24" s="94"/>
      <c r="Y24" s="95"/>
      <c r="Z24" s="96"/>
      <c r="AA24" s="87"/>
      <c r="AB24" s="91"/>
      <c r="AC24" s="111"/>
      <c r="AD24" s="97"/>
      <c r="AE24" s="91"/>
      <c r="AF24" s="97"/>
      <c r="AG24" s="91"/>
      <c r="AH24" s="97"/>
      <c r="AI24" s="91"/>
      <c r="AJ24" s="97"/>
      <c r="AK24" s="91"/>
      <c r="AL24" s="97"/>
      <c r="AM24" s="91"/>
      <c r="AN24" s="64"/>
    </row>
    <row r="25" spans="2:40" ht="15" customHeight="1">
      <c r="B25" s="64"/>
      <c r="C25" s="64"/>
      <c r="D25" s="64"/>
      <c r="E25" s="64"/>
      <c r="F25" s="112"/>
      <c r="G25" s="112"/>
      <c r="H25" s="101"/>
      <c r="I25" s="102"/>
      <c r="J25" s="87">
        <f t="shared" si="27"/>
        <v>0</v>
      </c>
      <c r="K25" s="88" t="str">
        <f t="shared" si="24"/>
        <v xml:space="preserve">  </v>
      </c>
      <c r="L25" s="89">
        <f>INDEX(M25:U25,$D$2)</f>
        <v>0</v>
      </c>
      <c r="M25" s="92"/>
      <c r="N25" s="91">
        <f t="shared" si="11"/>
        <v>0</v>
      </c>
      <c r="O25" s="92"/>
      <c r="P25" s="91">
        <f t="shared" si="25"/>
        <v>0</v>
      </c>
      <c r="Q25" s="92"/>
      <c r="R25" s="91">
        <f t="shared" si="26"/>
        <v>0</v>
      </c>
      <c r="S25" s="92"/>
      <c r="T25" s="91">
        <f t="shared" si="12"/>
        <v>0</v>
      </c>
      <c r="U25" s="92"/>
      <c r="V25" s="91">
        <f t="shared" si="13"/>
        <v>0</v>
      </c>
      <c r="W25" s="94"/>
      <c r="X25" s="94"/>
      <c r="Y25" s="95"/>
      <c r="Z25" s="96"/>
      <c r="AA25" s="87"/>
      <c r="AB25" s="91"/>
      <c r="AC25" s="111"/>
      <c r="AD25" s="97"/>
      <c r="AE25" s="91"/>
      <c r="AF25" s="97"/>
      <c r="AG25" s="91"/>
      <c r="AH25" s="97"/>
      <c r="AI25" s="91"/>
      <c r="AJ25" s="97"/>
      <c r="AK25" s="91"/>
      <c r="AL25" s="97"/>
      <c r="AM25" s="91"/>
      <c r="AN25" s="64"/>
    </row>
    <row r="26" spans="2:40" ht="15" customHeight="1" thickBot="1">
      <c r="B26" s="64"/>
      <c r="C26" s="64"/>
      <c r="D26" s="64"/>
      <c r="E26" s="64"/>
      <c r="F26" s="119"/>
      <c r="G26" s="119"/>
      <c r="H26" s="120"/>
      <c r="I26" s="121"/>
      <c r="J26" s="87">
        <f t="shared" si="27"/>
        <v>0</v>
      </c>
      <c r="K26" s="122" t="str">
        <f t="shared" si="24"/>
        <v xml:space="preserve">  </v>
      </c>
      <c r="L26" s="123">
        <f>INDEX(M26:U26,$D$2)</f>
        <v>0</v>
      </c>
      <c r="M26" s="124"/>
      <c r="N26" s="125">
        <f t="shared" si="11"/>
        <v>0</v>
      </c>
      <c r="O26" s="124"/>
      <c r="P26" s="125">
        <f t="shared" si="25"/>
        <v>0</v>
      </c>
      <c r="Q26" s="124"/>
      <c r="R26" s="125">
        <f t="shared" si="26"/>
        <v>0</v>
      </c>
      <c r="S26" s="124"/>
      <c r="T26" s="125">
        <f t="shared" si="12"/>
        <v>0</v>
      </c>
      <c r="U26" s="124"/>
      <c r="V26" s="125">
        <f t="shared" si="13"/>
        <v>0</v>
      </c>
      <c r="W26" s="94"/>
      <c r="X26" s="94"/>
      <c r="Y26" s="95"/>
      <c r="Z26" s="96"/>
      <c r="AA26" s="87"/>
      <c r="AB26" s="91"/>
      <c r="AC26" s="111"/>
      <c r="AD26" s="97"/>
      <c r="AE26" s="91"/>
      <c r="AF26" s="97"/>
      <c r="AG26" s="91"/>
      <c r="AH26" s="97"/>
      <c r="AI26" s="91"/>
      <c r="AJ26" s="97"/>
      <c r="AK26" s="91"/>
      <c r="AL26" s="97"/>
      <c r="AM26" s="91"/>
      <c r="AN26" s="64"/>
    </row>
    <row r="27" spans="2:40" ht="15" customHeight="1" thickTop="1" thickBot="1">
      <c r="B27" s="64"/>
      <c r="C27" s="64"/>
      <c r="D27" s="64"/>
      <c r="E27" s="64"/>
      <c r="F27" s="103" t="s">
        <v>71</v>
      </c>
      <c r="G27" s="104"/>
      <c r="H27" s="105"/>
      <c r="I27" s="106"/>
      <c r="J27" s="107"/>
      <c r="K27" s="108">
        <f>SUM(K22:K26)</f>
        <v>0</v>
      </c>
      <c r="L27" s="109"/>
      <c r="M27" s="110"/>
      <c r="N27" s="108">
        <f>SUM(N22:N26)</f>
        <v>0</v>
      </c>
      <c r="O27" s="110"/>
      <c r="P27" s="108">
        <f>SUM(P22:P26)</f>
        <v>0</v>
      </c>
      <c r="Q27" s="110"/>
      <c r="R27" s="108">
        <f>SUM(R22:R26)</f>
        <v>0</v>
      </c>
      <c r="S27" s="110"/>
      <c r="T27" s="108">
        <f>SUM(T22:T26)</f>
        <v>0</v>
      </c>
      <c r="U27" s="110"/>
      <c r="V27" s="108">
        <f>SUM(V22:V26)</f>
        <v>0</v>
      </c>
      <c r="W27" s="94" t="s">
        <v>76</v>
      </c>
      <c r="X27" s="94"/>
      <c r="Y27" s="95"/>
      <c r="Z27" s="96"/>
      <c r="AA27" s="126"/>
      <c r="AB27" s="91">
        <f>AB33</f>
        <v>0</v>
      </c>
      <c r="AC27" s="111"/>
      <c r="AD27" s="97"/>
      <c r="AE27" s="91">
        <f>AD33</f>
        <v>0</v>
      </c>
      <c r="AF27" s="97"/>
      <c r="AG27" s="91">
        <f>AF33</f>
        <v>0</v>
      </c>
      <c r="AH27" s="97"/>
      <c r="AI27" s="91">
        <f>AH33</f>
        <v>0</v>
      </c>
      <c r="AJ27" s="97"/>
      <c r="AK27" s="91">
        <f>AJ33</f>
        <v>0</v>
      </c>
      <c r="AL27" s="97"/>
      <c r="AM27" s="91">
        <f>AL33</f>
        <v>0</v>
      </c>
      <c r="AN27" s="64"/>
    </row>
    <row r="28" spans="2:40" ht="15" customHeight="1" thickTop="1">
      <c r="B28" s="64"/>
      <c r="C28" s="64"/>
      <c r="D28" s="64"/>
      <c r="E28" s="64"/>
      <c r="F28" s="127" t="s">
        <v>77</v>
      </c>
      <c r="G28" s="128"/>
      <c r="H28" s="128"/>
      <c r="I28" s="129"/>
      <c r="J28" s="243" t="s">
        <v>78</v>
      </c>
      <c r="K28" s="245">
        <f>K21+K27</f>
        <v>0</v>
      </c>
      <c r="L28" s="130" t="s">
        <v>79</v>
      </c>
      <c r="M28" s="247" t="str">
        <f>IF($D$3=M29,"◎","")</f>
        <v>◎</v>
      </c>
      <c r="N28" s="248"/>
      <c r="O28" s="247" t="str">
        <f>IF($D$3=O29,"◎","")</f>
        <v>◎</v>
      </c>
      <c r="P28" s="248"/>
      <c r="Q28" s="247" t="str">
        <f>IF($D$3=Q29,"◎","")</f>
        <v>◎</v>
      </c>
      <c r="R28" s="248"/>
      <c r="S28" s="247" t="str">
        <f>IF($D$3=S29,"◎","")</f>
        <v>◎</v>
      </c>
      <c r="T28" s="248"/>
      <c r="U28" s="247" t="str">
        <f>IF($D$3=U29,"◎","")</f>
        <v>◎</v>
      </c>
      <c r="V28" s="248"/>
      <c r="W28" s="131" t="str">
        <f t="shared" ref="W28:Z31" si="28">F28</f>
        <v>備考</v>
      </c>
      <c r="X28" s="132">
        <f t="shared" si="28"/>
        <v>0</v>
      </c>
      <c r="Y28" s="132">
        <f t="shared" si="28"/>
        <v>0</v>
      </c>
      <c r="Z28" s="132">
        <f t="shared" si="28"/>
        <v>0</v>
      </c>
      <c r="AA28" s="255" t="s">
        <v>78</v>
      </c>
      <c r="AB28" s="256">
        <f>SUM(AB8:AB27)</f>
        <v>0</v>
      </c>
      <c r="AC28" s="133" t="s">
        <v>79</v>
      </c>
      <c r="AD28" s="216" t="str">
        <f>M28</f>
        <v>◎</v>
      </c>
      <c r="AE28" s="217"/>
      <c r="AF28" s="216" t="str">
        <f>O28</f>
        <v>◎</v>
      </c>
      <c r="AG28" s="217"/>
      <c r="AH28" s="216" t="str">
        <f>Q28</f>
        <v>◎</v>
      </c>
      <c r="AI28" s="217"/>
      <c r="AJ28" s="216" t="str">
        <f>S28</f>
        <v>◎</v>
      </c>
      <c r="AK28" s="217"/>
      <c r="AL28" s="216" t="str">
        <f>U28</f>
        <v>◎</v>
      </c>
      <c r="AM28" s="217"/>
      <c r="AN28" s="64"/>
    </row>
    <row r="29" spans="2:40" ht="15" customHeight="1">
      <c r="B29" s="64"/>
      <c r="C29" s="64"/>
      <c r="D29" s="64"/>
      <c r="E29" s="64"/>
      <c r="F29" s="134"/>
      <c r="G29" s="128"/>
      <c r="H29" s="128"/>
      <c r="I29" s="129"/>
      <c r="J29" s="244"/>
      <c r="K29" s="246"/>
      <c r="L29" s="133" t="s">
        <v>80</v>
      </c>
      <c r="M29" s="251">
        <f>N21+N27</f>
        <v>0</v>
      </c>
      <c r="N29" s="252"/>
      <c r="O29" s="251">
        <f>P21+P27</f>
        <v>0</v>
      </c>
      <c r="P29" s="252"/>
      <c r="Q29" s="251">
        <f>R21+R27</f>
        <v>0</v>
      </c>
      <c r="R29" s="252"/>
      <c r="S29" s="251">
        <f>T21+T27</f>
        <v>0</v>
      </c>
      <c r="T29" s="253"/>
      <c r="U29" s="251">
        <f>V21+V27</f>
        <v>0</v>
      </c>
      <c r="V29" s="252"/>
      <c r="W29" s="135">
        <f t="shared" si="28"/>
        <v>0</v>
      </c>
      <c r="X29" s="136">
        <f t="shared" si="28"/>
        <v>0</v>
      </c>
      <c r="Y29" s="136">
        <f t="shared" si="28"/>
        <v>0</v>
      </c>
      <c r="Z29" s="136">
        <f t="shared" si="28"/>
        <v>0</v>
      </c>
      <c r="AA29" s="244"/>
      <c r="AB29" s="246"/>
      <c r="AC29" s="133" t="s">
        <v>80</v>
      </c>
      <c r="AD29" s="251">
        <f>SUM(AE5:AE27)</f>
        <v>0</v>
      </c>
      <c r="AE29" s="252"/>
      <c r="AF29" s="251">
        <f>SUM(AG5:AG27)</f>
        <v>0</v>
      </c>
      <c r="AG29" s="254"/>
      <c r="AH29" s="251">
        <f>SUM(AI5:AI27)</f>
        <v>0</v>
      </c>
      <c r="AI29" s="254"/>
      <c r="AJ29" s="251">
        <f>SUM(AK5:AK27)</f>
        <v>0</v>
      </c>
      <c r="AK29" s="254"/>
      <c r="AL29" s="251">
        <f>SUM(AM5:AM27)</f>
        <v>0</v>
      </c>
      <c r="AM29" s="254"/>
      <c r="AN29" s="64"/>
    </row>
    <row r="30" spans="2:40" ht="15" customHeight="1">
      <c r="B30" s="64"/>
      <c r="C30" s="64"/>
      <c r="D30" s="64"/>
      <c r="E30" s="64"/>
      <c r="F30" s="134"/>
      <c r="G30" s="128"/>
      <c r="H30" s="128"/>
      <c r="I30" s="129"/>
      <c r="J30" s="128"/>
      <c r="K30" s="128"/>
      <c r="L30" s="264"/>
      <c r="M30" s="266"/>
      <c r="N30" s="267"/>
      <c r="O30" s="266"/>
      <c r="P30" s="267"/>
      <c r="Q30" s="266"/>
      <c r="R30" s="267"/>
      <c r="S30" s="266"/>
      <c r="T30" s="267"/>
      <c r="U30" s="266"/>
      <c r="V30" s="269"/>
      <c r="W30" s="135">
        <f t="shared" si="28"/>
        <v>0</v>
      </c>
      <c r="X30" s="136">
        <f t="shared" si="28"/>
        <v>0</v>
      </c>
      <c r="Y30" s="136">
        <f t="shared" si="28"/>
        <v>0</v>
      </c>
      <c r="Z30" s="136">
        <f t="shared" si="28"/>
        <v>0</v>
      </c>
      <c r="AA30" s="257">
        <f>J30</f>
        <v>0</v>
      </c>
      <c r="AB30" s="257">
        <f>K30</f>
        <v>0</v>
      </c>
      <c r="AC30" s="257">
        <f>L30</f>
        <v>0</v>
      </c>
      <c r="AD30" s="259">
        <f>M30</f>
        <v>0</v>
      </c>
      <c r="AE30" s="260"/>
      <c r="AF30" s="259">
        <f>O30</f>
        <v>0</v>
      </c>
      <c r="AG30" s="260"/>
      <c r="AH30" s="259">
        <f>Q30</f>
        <v>0</v>
      </c>
      <c r="AI30" s="260"/>
      <c r="AJ30" s="259">
        <f>S30</f>
        <v>0</v>
      </c>
      <c r="AK30" s="260"/>
      <c r="AL30" s="259">
        <f>U30</f>
        <v>0</v>
      </c>
      <c r="AM30" s="262"/>
      <c r="AN30" s="64"/>
    </row>
    <row r="31" spans="2:40" ht="15" customHeight="1">
      <c r="B31" s="64"/>
      <c r="C31" s="64"/>
      <c r="D31" s="64"/>
      <c r="E31" s="64"/>
      <c r="F31" s="137"/>
      <c r="G31" s="138"/>
      <c r="H31" s="138"/>
      <c r="I31" s="139"/>
      <c r="J31" s="138"/>
      <c r="K31" s="138"/>
      <c r="L31" s="265"/>
      <c r="M31" s="268"/>
      <c r="N31" s="268"/>
      <c r="O31" s="268"/>
      <c r="P31" s="268"/>
      <c r="Q31" s="268"/>
      <c r="R31" s="268"/>
      <c r="S31" s="268"/>
      <c r="T31" s="268"/>
      <c r="U31" s="268"/>
      <c r="V31" s="270"/>
      <c r="W31" s="140">
        <f t="shared" si="28"/>
        <v>0</v>
      </c>
      <c r="X31" s="141">
        <f t="shared" si="28"/>
        <v>0</v>
      </c>
      <c r="Y31" s="141">
        <f t="shared" si="28"/>
        <v>0</v>
      </c>
      <c r="Z31" s="141">
        <f t="shared" si="28"/>
        <v>0</v>
      </c>
      <c r="AA31" s="258"/>
      <c r="AB31" s="258"/>
      <c r="AC31" s="258"/>
      <c r="AD31" s="261"/>
      <c r="AE31" s="261"/>
      <c r="AF31" s="261"/>
      <c r="AG31" s="261"/>
      <c r="AH31" s="261"/>
      <c r="AI31" s="261"/>
      <c r="AJ31" s="261"/>
      <c r="AK31" s="261"/>
      <c r="AL31" s="261"/>
      <c r="AM31" s="263"/>
      <c r="AN31" s="64"/>
    </row>
    <row r="32" spans="2:40" ht="15" customHeight="1">
      <c r="B32" s="64"/>
      <c r="C32" s="64"/>
      <c r="D32" s="64"/>
      <c r="E32" s="64"/>
      <c r="F32" s="66"/>
      <c r="G32" s="66"/>
      <c r="H32" s="66"/>
      <c r="J32" s="66"/>
      <c r="K32" s="66"/>
      <c r="L32" s="142"/>
      <c r="M32" s="143"/>
      <c r="N32" s="144"/>
      <c r="O32" s="143"/>
      <c r="P32" s="145"/>
      <c r="Q32" s="143"/>
      <c r="R32" s="145"/>
      <c r="S32" s="143"/>
      <c r="T32" s="145"/>
      <c r="U32" s="143"/>
      <c r="V32" s="145"/>
      <c r="W32" s="66"/>
      <c r="X32" s="66"/>
      <c r="Y32" s="66"/>
      <c r="AA32" s="66"/>
      <c r="AB32" s="66"/>
      <c r="AC32" s="146"/>
      <c r="AD32" s="143"/>
      <c r="AE32" s="144"/>
      <c r="AF32" s="143"/>
      <c r="AG32" s="145"/>
      <c r="AH32" s="143"/>
      <c r="AI32" s="145"/>
      <c r="AJ32" s="143"/>
      <c r="AK32" s="145"/>
      <c r="AL32" s="143"/>
      <c r="AM32" s="145"/>
      <c r="AN32" s="64"/>
    </row>
    <row r="33" spans="1:40" ht="15" customHeight="1">
      <c r="B33" s="64"/>
      <c r="C33" s="64"/>
      <c r="D33" s="64"/>
      <c r="E33" s="64"/>
      <c r="F33" s="66"/>
      <c r="G33" s="66"/>
      <c r="H33" s="66"/>
      <c r="J33" s="66"/>
      <c r="K33" s="147"/>
      <c r="L33" s="130" t="s">
        <v>81</v>
      </c>
      <c r="M33" s="271">
        <v>0.65</v>
      </c>
      <c r="N33" s="272"/>
      <c r="O33" s="271">
        <v>0.75</v>
      </c>
      <c r="P33" s="272"/>
      <c r="Q33" s="271">
        <v>0.8</v>
      </c>
      <c r="R33" s="272"/>
      <c r="S33" s="271">
        <v>0.8</v>
      </c>
      <c r="T33" s="272"/>
      <c r="U33" s="271">
        <v>0.8</v>
      </c>
      <c r="V33" s="272"/>
      <c r="W33" s="66"/>
      <c r="X33" s="66"/>
      <c r="Y33" s="66" t="s">
        <v>49</v>
      </c>
      <c r="Z33" s="148" t="s">
        <v>76</v>
      </c>
      <c r="AA33" s="149"/>
      <c r="AB33" s="279">
        <f>K28-SUM(AB8:AB20)</f>
        <v>0</v>
      </c>
      <c r="AC33" s="280"/>
      <c r="AD33" s="251">
        <f>M29-SUM(AE8:AE20)</f>
        <v>0</v>
      </c>
      <c r="AE33" s="252"/>
      <c r="AF33" s="251">
        <f>O29-SUM(AG8:AG20)</f>
        <v>0</v>
      </c>
      <c r="AG33" s="252"/>
      <c r="AH33" s="251">
        <f>Q29-SUM(AI8:AI20)</f>
        <v>0</v>
      </c>
      <c r="AI33" s="252"/>
      <c r="AJ33" s="251">
        <f>S29-SUM(AK8:AK20)</f>
        <v>0</v>
      </c>
      <c r="AK33" s="252"/>
      <c r="AL33" s="251">
        <f>U29-SUM(AM8:AM20)</f>
        <v>0</v>
      </c>
      <c r="AM33" s="252"/>
      <c r="AN33" s="64"/>
    </row>
    <row r="34" spans="1:40" ht="15" customHeight="1">
      <c r="B34" s="64"/>
      <c r="C34" s="64"/>
      <c r="D34" s="64"/>
      <c r="E34" s="64"/>
      <c r="F34" s="66"/>
      <c r="G34" s="66"/>
      <c r="H34" s="66"/>
      <c r="J34" s="66"/>
      <c r="K34" s="147"/>
      <c r="L34" s="133" t="s">
        <v>82</v>
      </c>
      <c r="M34" s="251">
        <f>M29*M33</f>
        <v>0</v>
      </c>
      <c r="N34" s="252"/>
      <c r="O34" s="251">
        <f>O29*O33</f>
        <v>0</v>
      </c>
      <c r="P34" s="252"/>
      <c r="Q34" s="251">
        <f>Q29*Q33</f>
        <v>0</v>
      </c>
      <c r="R34" s="252"/>
      <c r="S34" s="251">
        <f>S29*S33</f>
        <v>0</v>
      </c>
      <c r="T34" s="252"/>
      <c r="U34" s="251">
        <f>U29*U33</f>
        <v>0</v>
      </c>
      <c r="V34" s="252"/>
      <c r="W34" s="66"/>
      <c r="X34" s="66"/>
      <c r="Y34" s="66"/>
      <c r="Z34" s="148" t="s">
        <v>83</v>
      </c>
      <c r="AA34" s="149"/>
      <c r="AB34" s="275"/>
      <c r="AC34" s="276"/>
      <c r="AD34" s="277">
        <f>IF(N27&lt;=0,0,N27/N21)</f>
        <v>0</v>
      </c>
      <c r="AE34" s="278"/>
      <c r="AF34" s="277">
        <f>IF(P27&lt;=0,0,P27/P21)</f>
        <v>0</v>
      </c>
      <c r="AG34" s="278"/>
      <c r="AH34" s="277">
        <f>IF(R27&lt;=0,0,R27/R21)</f>
        <v>0</v>
      </c>
      <c r="AI34" s="278"/>
      <c r="AJ34" s="277">
        <f>IF(T27&lt;=0,0,T27/T21)</f>
        <v>0</v>
      </c>
      <c r="AK34" s="278"/>
      <c r="AL34" s="277">
        <f>IF(V27&lt;=0,0,V27/V21)</f>
        <v>0</v>
      </c>
      <c r="AM34" s="278"/>
      <c r="AN34" s="64"/>
    </row>
    <row r="35" spans="1:40" ht="15" customHeight="1">
      <c r="B35" s="64"/>
      <c r="C35" s="64"/>
      <c r="D35" s="64"/>
      <c r="E35" s="64"/>
      <c r="AN35" s="64"/>
    </row>
    <row r="36" spans="1:40" ht="15" customHeight="1">
      <c r="A36" s="63"/>
      <c r="B36" s="64"/>
      <c r="C36" s="64"/>
      <c r="D36" s="64"/>
      <c r="E36" s="64"/>
      <c r="U36" s="63"/>
      <c r="V36" s="63"/>
      <c r="AL36" s="63"/>
      <c r="AM36" s="63"/>
      <c r="AN36" s="64"/>
    </row>
    <row r="37" spans="1:40" ht="15" customHeight="1">
      <c r="B37" s="64" t="s">
        <v>84</v>
      </c>
      <c r="C37" s="64" t="s">
        <v>85</v>
      </c>
      <c r="D37" s="64"/>
      <c r="E37" s="64"/>
      <c r="S37" s="273"/>
      <c r="T37" s="274"/>
      <c r="AJ37" s="273"/>
      <c r="AK37" s="274"/>
      <c r="AN37" s="64"/>
    </row>
    <row r="38" spans="1:40" ht="15" customHeight="1">
      <c r="B38" s="64" t="s">
        <v>86</v>
      </c>
      <c r="C38" s="64" t="s">
        <v>87</v>
      </c>
      <c r="D38" s="64"/>
      <c r="E38" s="64"/>
      <c r="AN38" s="64"/>
    </row>
    <row r="39" spans="1:40" ht="15" customHeight="1">
      <c r="B39" s="64" t="s">
        <v>38</v>
      </c>
      <c r="C39" s="64" t="s">
        <v>44</v>
      </c>
      <c r="D39" s="64"/>
      <c r="E39" s="64"/>
      <c r="AN39" s="64"/>
    </row>
    <row r="40" spans="1:40" ht="15" customHeight="1">
      <c r="B40" s="64" t="s">
        <v>88</v>
      </c>
      <c r="C40" s="64" t="s">
        <v>89</v>
      </c>
      <c r="D40" s="64"/>
      <c r="E40" s="64"/>
      <c r="AN40" s="64"/>
    </row>
    <row r="41" spans="1:40" ht="15" customHeight="1">
      <c r="B41" s="64" t="s">
        <v>90</v>
      </c>
      <c r="C41" s="64" t="s">
        <v>45</v>
      </c>
      <c r="D41" s="64"/>
      <c r="E41" s="64"/>
      <c r="AN41" s="64"/>
    </row>
    <row r="42" spans="1:40" ht="15" customHeight="1">
      <c r="B42" s="64" t="s">
        <v>39</v>
      </c>
      <c r="C42" s="64" t="s">
        <v>91</v>
      </c>
      <c r="D42" s="64"/>
      <c r="E42" s="64"/>
      <c r="AN42" s="64"/>
    </row>
    <row r="43" spans="1:40" ht="15" customHeight="1">
      <c r="B43" s="64" t="s">
        <v>46</v>
      </c>
      <c r="C43" s="64" t="s">
        <v>92</v>
      </c>
      <c r="D43" s="64"/>
      <c r="E43" s="64"/>
      <c r="AN43" s="64"/>
    </row>
    <row r="44" spans="1:40" ht="15" customHeight="1">
      <c r="B44" s="64" t="s">
        <v>93</v>
      </c>
      <c r="C44" s="64" t="s">
        <v>94</v>
      </c>
      <c r="D44" s="64"/>
      <c r="E44" s="64"/>
      <c r="AN44" s="64"/>
    </row>
    <row r="45" spans="1:40" ht="15" customHeight="1">
      <c r="B45" s="64" t="s">
        <v>40</v>
      </c>
      <c r="C45" s="64" t="s">
        <v>95</v>
      </c>
      <c r="D45" s="64"/>
      <c r="E45" s="64"/>
      <c r="AN45" s="64"/>
    </row>
    <row r="46" spans="1:40" ht="15" customHeight="1">
      <c r="B46" s="64" t="s">
        <v>96</v>
      </c>
      <c r="C46" s="64" t="s">
        <v>97</v>
      </c>
      <c r="D46" s="64"/>
      <c r="E46" s="64"/>
      <c r="AN46" s="64"/>
    </row>
    <row r="47" spans="1:40" ht="15" customHeight="1">
      <c r="B47" s="64" t="s">
        <v>98</v>
      </c>
      <c r="C47" s="64"/>
      <c r="D47" s="64"/>
      <c r="E47" s="64"/>
      <c r="AN47" s="64"/>
    </row>
    <row r="48" spans="1:40" ht="15" customHeight="1">
      <c r="B48" s="64" t="s">
        <v>99</v>
      </c>
      <c r="C48" s="64"/>
      <c r="D48" s="64"/>
      <c r="E48" s="64"/>
      <c r="AN48" s="64"/>
    </row>
    <row r="49" spans="2:40" ht="15" customHeight="1">
      <c r="B49" s="64" t="s">
        <v>100</v>
      </c>
      <c r="C49" s="64"/>
      <c r="D49" s="64"/>
      <c r="E49" s="64"/>
      <c r="AN49" s="64"/>
    </row>
    <row r="50" spans="2:40" ht="15" customHeight="1">
      <c r="B50" s="64" t="s">
        <v>41</v>
      </c>
      <c r="C50" s="64"/>
      <c r="D50" s="64"/>
      <c r="E50" s="64"/>
      <c r="AN50" s="64"/>
    </row>
    <row r="51" spans="2:40" ht="15" customHeight="1">
      <c r="B51" s="64" t="s">
        <v>42</v>
      </c>
      <c r="C51" s="64"/>
      <c r="D51" s="64"/>
      <c r="E51" s="64"/>
      <c r="AN51" s="64"/>
    </row>
    <row r="52" spans="2:40" ht="15" customHeight="1">
      <c r="B52" s="64" t="s">
        <v>101</v>
      </c>
      <c r="C52" s="64"/>
      <c r="D52" s="64"/>
      <c r="E52" s="64"/>
      <c r="AN52" s="64"/>
    </row>
    <row r="53" spans="2:40" ht="15" customHeight="1">
      <c r="B53" s="64" t="s">
        <v>102</v>
      </c>
      <c r="C53" s="64"/>
      <c r="D53" s="64"/>
      <c r="E53" s="64"/>
      <c r="AN53" s="64"/>
    </row>
    <row r="54" spans="2:40" ht="15" customHeight="1">
      <c r="B54" s="64" t="s">
        <v>43</v>
      </c>
      <c r="C54" s="64"/>
      <c r="D54" s="64"/>
      <c r="E54" s="64"/>
      <c r="AN54" s="64"/>
    </row>
    <row r="55" spans="2:40" ht="15" customHeight="1">
      <c r="B55" s="64" t="s">
        <v>103</v>
      </c>
      <c r="C55" s="64"/>
      <c r="D55" s="64"/>
      <c r="E55" s="64"/>
      <c r="AN55" s="64"/>
    </row>
    <row r="56" spans="2:40" ht="15" customHeight="1">
      <c r="B56" s="64" t="s">
        <v>104</v>
      </c>
      <c r="C56" s="64"/>
      <c r="D56" s="64"/>
      <c r="E56" s="64"/>
      <c r="AN56" s="64"/>
    </row>
    <row r="57" spans="2:40" ht="15" customHeight="1">
      <c r="B57" s="64" t="s">
        <v>95</v>
      </c>
      <c r="C57" s="64"/>
      <c r="D57" s="64"/>
      <c r="E57" s="64"/>
      <c r="AN57" s="64"/>
    </row>
    <row r="58" spans="2:40" ht="15" customHeight="1">
      <c r="B58" s="63" t="s">
        <v>105</v>
      </c>
    </row>
    <row r="59" spans="2:40" ht="15" customHeight="1">
      <c r="B59" s="63" t="s">
        <v>106</v>
      </c>
    </row>
    <row r="60" spans="2:40" ht="15" customHeight="1">
      <c r="B60" s="63" t="s">
        <v>107</v>
      </c>
    </row>
    <row r="61" spans="2:40" ht="15" customHeight="1">
      <c r="B61" s="63" t="s">
        <v>108</v>
      </c>
    </row>
    <row r="62" spans="2:40" ht="15" customHeight="1">
      <c r="B62" s="63" t="s">
        <v>109</v>
      </c>
    </row>
    <row r="63" spans="2:40" ht="15" customHeight="1"/>
    <row r="64" spans="2:40" ht="15" customHeight="1"/>
    <row r="65" ht="15" customHeight="1"/>
  </sheetData>
  <mergeCells count="112">
    <mergeCell ref="S37:T37"/>
    <mergeCell ref="AJ37:AK37"/>
    <mergeCell ref="AB34:AC34"/>
    <mergeCell ref="AD34:AE34"/>
    <mergeCell ref="AF34:AG34"/>
    <mergeCell ref="AH34:AI34"/>
    <mergeCell ref="AJ34:AK34"/>
    <mergeCell ref="AL34:AM34"/>
    <mergeCell ref="AD33:AE33"/>
    <mergeCell ref="AF33:AG33"/>
    <mergeCell ref="AH33:AI33"/>
    <mergeCell ref="AJ33:AK33"/>
    <mergeCell ref="AL33:AM33"/>
    <mergeCell ref="AB33:AC33"/>
    <mergeCell ref="M34:N34"/>
    <mergeCell ref="O34:P34"/>
    <mergeCell ref="Q34:R34"/>
    <mergeCell ref="S34:T34"/>
    <mergeCell ref="U34:V34"/>
    <mergeCell ref="M33:N33"/>
    <mergeCell ref="O33:P33"/>
    <mergeCell ref="Q33:R33"/>
    <mergeCell ref="S33:T33"/>
    <mergeCell ref="U33:V33"/>
    <mergeCell ref="AC30:AC31"/>
    <mergeCell ref="AD30:AE31"/>
    <mergeCell ref="AF30:AG31"/>
    <mergeCell ref="AH30:AI31"/>
    <mergeCell ref="AJ30:AK31"/>
    <mergeCell ref="AL30:AM31"/>
    <mergeCell ref="AJ29:AK29"/>
    <mergeCell ref="AL29:AM29"/>
    <mergeCell ref="L30:L31"/>
    <mergeCell ref="M30:N31"/>
    <mergeCell ref="O30:P31"/>
    <mergeCell ref="Q30:R31"/>
    <mergeCell ref="S30:T31"/>
    <mergeCell ref="U30:V31"/>
    <mergeCell ref="AA30:AA31"/>
    <mergeCell ref="AB30:AB31"/>
    <mergeCell ref="AJ28:AK28"/>
    <mergeCell ref="AL28:AM28"/>
    <mergeCell ref="M29:N29"/>
    <mergeCell ref="O29:P29"/>
    <mergeCell ref="Q29:R29"/>
    <mergeCell ref="S29:T29"/>
    <mergeCell ref="U29:V29"/>
    <mergeCell ref="AD29:AE29"/>
    <mergeCell ref="AF29:AG29"/>
    <mergeCell ref="AH29:AI29"/>
    <mergeCell ref="U28:V28"/>
    <mergeCell ref="AA28:AA29"/>
    <mergeCell ref="AB28:AB29"/>
    <mergeCell ref="AD28:AE28"/>
    <mergeCell ref="AF28:AG28"/>
    <mergeCell ref="AH28:AI28"/>
    <mergeCell ref="J28:J29"/>
    <mergeCell ref="K28:K29"/>
    <mergeCell ref="M28:N28"/>
    <mergeCell ref="O28:P28"/>
    <mergeCell ref="Q28:R28"/>
    <mergeCell ref="S28:T28"/>
    <mergeCell ref="U6:V6"/>
    <mergeCell ref="AD6:AE6"/>
    <mergeCell ref="AF6:AG6"/>
    <mergeCell ref="W5:W7"/>
    <mergeCell ref="X5:X7"/>
    <mergeCell ref="Y5:Y7"/>
    <mergeCell ref="Z5:Z7"/>
    <mergeCell ref="AA5:AA6"/>
    <mergeCell ref="AB5:AB7"/>
    <mergeCell ref="L5:L6"/>
    <mergeCell ref="M5:N5"/>
    <mergeCell ref="O5:P5"/>
    <mergeCell ref="Q5:R5"/>
    <mergeCell ref="S5:T5"/>
    <mergeCell ref="U5:V5"/>
    <mergeCell ref="M6:N6"/>
    <mergeCell ref="O6:P6"/>
    <mergeCell ref="Q6:R6"/>
    <mergeCell ref="AH6:AI6"/>
    <mergeCell ref="AJ6:AK6"/>
    <mergeCell ref="AL6:AM6"/>
    <mergeCell ref="AC5:AC6"/>
    <mergeCell ref="AD5:AE5"/>
    <mergeCell ref="AF5:AG5"/>
    <mergeCell ref="AH5:AI5"/>
    <mergeCell ref="AJ5:AK5"/>
    <mergeCell ref="AL5:AM5"/>
    <mergeCell ref="S6:T6"/>
    <mergeCell ref="F5:F7"/>
    <mergeCell ref="G5:G7"/>
    <mergeCell ref="H5:H7"/>
    <mergeCell ref="I5:I7"/>
    <mergeCell ref="J5:J6"/>
    <mergeCell ref="K5:K7"/>
    <mergeCell ref="X4:AC4"/>
    <mergeCell ref="AD4:AE4"/>
    <mergeCell ref="AF4:AG4"/>
    <mergeCell ref="AH4:AI4"/>
    <mergeCell ref="AJ4:AK4"/>
    <mergeCell ref="AL4:AM4"/>
    <mergeCell ref="G3:L3"/>
    <mergeCell ref="M3:V3"/>
    <mergeCell ref="X3:AC3"/>
    <mergeCell ref="AD3:AM3"/>
    <mergeCell ref="G4:L4"/>
    <mergeCell ref="M4:N4"/>
    <mergeCell ref="O4:P4"/>
    <mergeCell ref="Q4:R4"/>
    <mergeCell ref="S4:T4"/>
    <mergeCell ref="U4:V4"/>
  </mergeCells>
  <phoneticPr fontId="8"/>
  <printOptions gridLinesSet="0"/>
  <pageMargins left="0.39370078740157483" right="0.39370078740157483" top="0.78740157480314965" bottom="0.39370078740157483" header="0.59055118110236227" footer="0.19685039370078741"/>
  <pageSetup paperSize="9" scale="89" orientation="landscape" cellComments="asDisplayed" r:id="rId1"/>
  <headerFooter scaleWithDoc="0" alignWithMargins="0"/>
  <colBreaks count="1" manualBreakCount="1">
    <brk id="22"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308dbf-3cd9-43e8-87d9-04bddc867dbd">
      <Terms xmlns="http://schemas.microsoft.com/office/infopath/2007/PartnerControls"/>
    </lcf76f155ced4ddcb4097134ff3c332f>
    <TaxCatchAll xmlns="3ebec10b-be38-4260-a71f-5d6f76c0b030" xsi:nil="true"/>
    <_Flow_SignoffStatus xmlns="99308dbf-3cd9-43e8-87d9-04bddc867d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FAFBF71C26B24DBFCC7F0FBD460E8B" ma:contentTypeVersion="19" ma:contentTypeDescription="新しいドキュメントを作成します。" ma:contentTypeScope="" ma:versionID="8c0982f720be0cd16854a69fbbc643cf">
  <xsd:schema xmlns:xsd="http://www.w3.org/2001/XMLSchema" xmlns:xs="http://www.w3.org/2001/XMLSchema" xmlns:p="http://schemas.microsoft.com/office/2006/metadata/properties" xmlns:ns2="99308dbf-3cd9-43e8-87d9-04bddc867dbd" xmlns:ns3="3ebec10b-be38-4260-a71f-5d6f76c0b030" targetNamespace="http://schemas.microsoft.com/office/2006/metadata/properties" ma:root="true" ma:fieldsID="bc8c535dc7a31a5b9bbb3a88638e148c" ns2:_="" ns3:_="">
    <xsd:import namespace="99308dbf-3cd9-43e8-87d9-04bddc867dbd"/>
    <xsd:import namespace="3ebec10b-be38-4260-a71f-5d6f76c0b0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_Flow_SignoffStatu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308dbf-3cd9-43e8-87d9-04bddc867d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bec10b-be38-4260-a71f-5d6f76c0b03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4527964-2fb1-4b12-962f-c793d683a0f5}" ma:internalName="TaxCatchAll" ma:showField="CatchAllData" ma:web="3ebec10b-be38-4260-a71f-5d6f76c0b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9C4FA-EF5F-4451-86E5-D511184A0856}">
  <ds:schemaRefs>
    <ds:schemaRef ds:uri="http://schemas.microsoft.com/office/2006/metadata/properties"/>
    <ds:schemaRef ds:uri="http://schemas.microsoft.com/office/infopath/2007/PartnerControls"/>
    <ds:schemaRef ds:uri="99308dbf-3cd9-43e8-87d9-04bddc867dbd"/>
    <ds:schemaRef ds:uri="3ebec10b-be38-4260-a71f-5d6f76c0b030"/>
  </ds:schemaRefs>
</ds:datastoreItem>
</file>

<file path=customXml/itemProps2.xml><?xml version="1.0" encoding="utf-8"?>
<ds:datastoreItem xmlns:ds="http://schemas.openxmlformats.org/officeDocument/2006/customXml" ds:itemID="{62E2997A-1438-45CD-866B-751B47441052}">
  <ds:schemaRefs>
    <ds:schemaRef ds:uri="http://schemas.microsoft.com/sharepoint/v3/contenttype/forms"/>
  </ds:schemaRefs>
</ds:datastoreItem>
</file>

<file path=customXml/itemProps3.xml><?xml version="1.0" encoding="utf-8"?>
<ds:datastoreItem xmlns:ds="http://schemas.openxmlformats.org/officeDocument/2006/customXml" ds:itemID="{1A931375-8840-4156-A0A5-D44E310FF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308dbf-3cd9-43e8-87d9-04bddc867dbd"/>
    <ds:schemaRef ds:uri="3ebec10b-be38-4260-a71f-5d6f76c0b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本工事費内訳書</vt:lpstr>
      <vt:lpstr>【原本】</vt:lpstr>
      <vt:lpstr>総括表!Print_Area</vt:lpstr>
      <vt:lpstr>本工事費内訳書!Print_Area</vt:lpstr>
      <vt:lpstr>本工事費内訳書!Print_Titles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野瀨　千里</cp:lastModifiedBy>
  <cp:lastPrinted>2024-03-08T03:14:21Z</cp:lastPrinted>
  <dcterms:created xsi:type="dcterms:W3CDTF">2002-07-18T01:59:57Z</dcterms:created>
  <dcterms:modified xsi:type="dcterms:W3CDTF">2024-03-11T00:15:47Z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