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AJ2007契約係\01_公告ファイル\01 工事\3月26日\07_●★◇2024101039(施設保全課 鈴木真 2218)建築一式\"/>
    </mc:Choice>
  </mc:AlternateContent>
  <xr:revisionPtr revIDLastSave="0" documentId="13_ncr:1_{7E6A6CED-9882-4FA0-B4FD-C22E33BD4063}" xr6:coauthVersionLast="47" xr6:coauthVersionMax="47" xr10:uidLastSave="{00000000-0000-0000-0000-000000000000}"/>
  <bookViews>
    <workbookView xWindow="-108" yWindow="-108" windowWidth="23256" windowHeight="12576" tabRatio="891" xr2:uid="{00000000-000D-0000-FFFF-FFFF00000000}"/>
  </bookViews>
  <sheets>
    <sheet name="総括表" sheetId="119" r:id="rId1"/>
    <sheet name="本工事費内訳書" sheetId="27" r:id="rId2"/>
    <sheet name="【原本】" sheetId="58"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s>
  <definedNames>
    <definedName name="______________________RE2" localSheetId="0">#REF!</definedName>
    <definedName name="______________________RE2">#REF!</definedName>
    <definedName name="______________________SON3" localSheetId="0">#REF!</definedName>
    <definedName name="______________________SON3">#REF!</definedName>
    <definedName name="______________________SUB2" localSheetId="0">#REF!</definedName>
    <definedName name="______________________SUB2">#REF!</definedName>
    <definedName name="______________________SUB3" localSheetId="0">#REF!</definedName>
    <definedName name="______________________SUB3">#REF!</definedName>
    <definedName name="______________________SUB4" localSheetId="0">#REF!</definedName>
    <definedName name="______________________SUB4">#REF!</definedName>
    <definedName name="_____________________END１" localSheetId="0">[1]建築!#REF!</definedName>
    <definedName name="_____________________END１">[1]建築!#REF!</definedName>
    <definedName name="_____________________FIR1" localSheetId="0">[2]建築!#REF!</definedName>
    <definedName name="_____________________FIR1">[2]建築!#REF!</definedName>
    <definedName name="_____________________PP1" localSheetId="0">#REF!</definedName>
    <definedName name="_____________________PP1">#REF!</definedName>
    <definedName name="_____________________PP10" localSheetId="0">#REF!</definedName>
    <definedName name="_____________________PP10">#REF!</definedName>
    <definedName name="_____________________PP2" localSheetId="0">#REF!</definedName>
    <definedName name="_____________________PP2">#REF!</definedName>
    <definedName name="_____________________PP3" localSheetId="0">#REF!</definedName>
    <definedName name="_____________________PP3">#REF!</definedName>
    <definedName name="_____________________PP4" localSheetId="0">#REF!</definedName>
    <definedName name="_____________________PP4">#REF!</definedName>
    <definedName name="_____________________PP9" localSheetId="0">#REF!</definedName>
    <definedName name="_____________________PP9">#REF!</definedName>
    <definedName name="_____________________SEC1" localSheetId="0">[2]建築!#REF!</definedName>
    <definedName name="_____________________SEC1">[2]建築!#REF!</definedName>
    <definedName name="_____________________SUM3" localSheetId="0">[2]建築!#REF!</definedName>
    <definedName name="_____________________SUM3">[2]建築!#REF!</definedName>
    <definedName name="_____________________TC1" localSheetId="0">#REF!</definedName>
    <definedName name="_____________________TC1">#REF!</definedName>
    <definedName name="___________________SON5" localSheetId="0">'[3]外排)代(塩ﾋﾞ)'!#REF!</definedName>
    <definedName name="___________________SON5">'[3]外排)代(塩ﾋﾞ)'!#REF!</definedName>
    <definedName name="__________________A5" localSheetId="0">[4]代価表!#REF!</definedName>
    <definedName name="__________________A5">[4]代価表!#REF!</definedName>
    <definedName name="__________________F2" localSheetId="0" hidden="1">[5]見積比較!#REF!</definedName>
    <definedName name="__________________F2" hidden="1">[5]見積比較!#REF!</definedName>
    <definedName name="__________________F5" localSheetId="0" hidden="1">[6]見積比較!#REF!</definedName>
    <definedName name="__________________F5" hidden="1">[6]見積比較!#REF!</definedName>
    <definedName name="__________________F6" localSheetId="0" hidden="1">[7]見積比較!#REF!</definedName>
    <definedName name="__________________F6" hidden="1">[7]見積比較!#REF!</definedName>
    <definedName name="__________________K5" localSheetId="0">[4]代価表!#REF!</definedName>
    <definedName name="__________________K5">[4]代価表!#REF!</definedName>
    <definedName name="__________________L2" localSheetId="0" hidden="1">[8]見積比較!#REF!</definedName>
    <definedName name="__________________L2" hidden="1">[8]見積比較!#REF!</definedName>
    <definedName name="__________________L5" localSheetId="0" hidden="1">[9]見積比較!#REF!</definedName>
    <definedName name="__________________L5" hidden="1">[9]見積比較!#REF!</definedName>
    <definedName name="__________________RE2" localSheetId="0">#REF!</definedName>
    <definedName name="__________________RE2">#REF!</definedName>
    <definedName name="__________________SON3" localSheetId="0">#REF!</definedName>
    <definedName name="__________________SON3">#REF!</definedName>
    <definedName name="__________________SUB2" localSheetId="0">#REF!</definedName>
    <definedName name="__________________SUB2">#REF!</definedName>
    <definedName name="__________________SUB3" localSheetId="0">#REF!</definedName>
    <definedName name="__________________SUB3">#REF!</definedName>
    <definedName name="__________________SUB4" localSheetId="0">#REF!</definedName>
    <definedName name="__________________SUB4">#REF!</definedName>
    <definedName name="__________________W５" localSheetId="0">[4]代価表!#REF!</definedName>
    <definedName name="__________________W５">[4]代価表!#REF!</definedName>
    <definedName name="_________________END１" localSheetId="0">[1]建築!#REF!</definedName>
    <definedName name="_________________END１">[1]建築!#REF!</definedName>
    <definedName name="_________________FIR1" localSheetId="0">[2]建築!#REF!</definedName>
    <definedName name="_________________FIR1">[2]建築!#REF!</definedName>
    <definedName name="_________________PP1" localSheetId="0">#REF!</definedName>
    <definedName name="_________________PP1">#REF!</definedName>
    <definedName name="_________________PP10" localSheetId="0">#REF!</definedName>
    <definedName name="_________________PP10">#REF!</definedName>
    <definedName name="_________________PP2" localSheetId="0">#REF!</definedName>
    <definedName name="_________________PP2">#REF!</definedName>
    <definedName name="_________________PP3" localSheetId="0">#REF!</definedName>
    <definedName name="_________________PP3">#REF!</definedName>
    <definedName name="_________________PP4" localSheetId="0">#REF!</definedName>
    <definedName name="_________________PP4">#REF!</definedName>
    <definedName name="_________________PP9" localSheetId="0">#REF!</definedName>
    <definedName name="_________________PP9">#REF!</definedName>
    <definedName name="_________________SEC1" localSheetId="0">[2]建築!#REF!</definedName>
    <definedName name="_________________SEC1">[2]建築!#REF!</definedName>
    <definedName name="_________________SUM3" localSheetId="0">[2]建築!#REF!</definedName>
    <definedName name="_________________SUM3">[2]建築!#REF!</definedName>
    <definedName name="_________________TC1" localSheetId="0">#REF!</definedName>
    <definedName name="_________________TC1">#REF!</definedName>
    <definedName name="_______________SON5" localSheetId="0">'[3]外排)代(塩ﾋﾞ)'!#REF!</definedName>
    <definedName name="_______________SON5">'[3]外排)代(塩ﾋﾞ)'!#REF!</definedName>
    <definedName name="______________A5" localSheetId="0">[4]代価表!#REF!</definedName>
    <definedName name="______________A5">[4]代価表!#REF!</definedName>
    <definedName name="______________F2" localSheetId="0" hidden="1">[5]見積比較!#REF!</definedName>
    <definedName name="______________F2" hidden="1">[5]見積比較!#REF!</definedName>
    <definedName name="______________F5" localSheetId="0" hidden="1">[6]見積比較!#REF!</definedName>
    <definedName name="______________F5" hidden="1">[6]見積比較!#REF!</definedName>
    <definedName name="______________F6" localSheetId="0" hidden="1">[7]見積比較!#REF!</definedName>
    <definedName name="______________F6" hidden="1">[7]見積比較!#REF!</definedName>
    <definedName name="______________K5" localSheetId="0">[4]代価表!#REF!</definedName>
    <definedName name="______________K5">[4]代価表!#REF!</definedName>
    <definedName name="______________L2" localSheetId="0" hidden="1">[8]見積比較!#REF!</definedName>
    <definedName name="______________L2" hidden="1">[8]見積比較!#REF!</definedName>
    <definedName name="______________L5" localSheetId="0" hidden="1">[9]見積比較!#REF!</definedName>
    <definedName name="______________L5" hidden="1">[9]見積比較!#REF!</definedName>
    <definedName name="______________W５" localSheetId="0">[4]代価表!#REF!</definedName>
    <definedName name="______________W５">[4]代価表!#REF!</definedName>
    <definedName name="________SON3" localSheetId="0">#REF!</definedName>
    <definedName name="________SON3">#REF!</definedName>
    <definedName name="_______F5" hidden="1">[6]見積比較!#REF!</definedName>
    <definedName name="_______F6" hidden="1">[7]見積比較!#REF!</definedName>
    <definedName name="_______L5" hidden="1">[9]見積比較!#REF!</definedName>
    <definedName name="_______RE2" localSheetId="0">#REF!</definedName>
    <definedName name="_______RE2">#REF!</definedName>
    <definedName name="_______SON5" localSheetId="0">'[3]外排)代(塩ﾋﾞ)'!#REF!</definedName>
    <definedName name="_______SON5">'[3]外排)代(塩ﾋﾞ)'!#REF!</definedName>
    <definedName name="_______SUB2" localSheetId="0">#REF!</definedName>
    <definedName name="_______SUB2">#REF!</definedName>
    <definedName name="_______SUB3" localSheetId="0">#REF!</definedName>
    <definedName name="_______SUB3">#REF!</definedName>
    <definedName name="_______SUB4" localSheetId="0">#REF!</definedName>
    <definedName name="_______SUB4">#REF!</definedName>
    <definedName name="______A5" localSheetId="0">[4]代価表!#REF!</definedName>
    <definedName name="______A5">[4]代価表!#REF!</definedName>
    <definedName name="______DFS1">#REF!</definedName>
    <definedName name="______DFS2">#REF!</definedName>
    <definedName name="______DFS3">#REF!</definedName>
    <definedName name="______DFS4">#REF!</definedName>
    <definedName name="______DFS5">#REF!</definedName>
    <definedName name="______END１" localSheetId="0">[1]建築!#REF!</definedName>
    <definedName name="______END１">[1]建築!#REF!</definedName>
    <definedName name="______F5" localSheetId="0" hidden="1">[6]見積比較!#REF!</definedName>
    <definedName name="______F5" hidden="1">[6]見積比較!#REF!</definedName>
    <definedName name="______F6" localSheetId="0" hidden="1">[7]見積比較!#REF!</definedName>
    <definedName name="______F6" hidden="1">[7]見積比較!#REF!</definedName>
    <definedName name="______FIR1" localSheetId="0">[2]建築!#REF!</definedName>
    <definedName name="______FIR1">[2]建築!#REF!</definedName>
    <definedName name="______JJ1">#REF!</definedName>
    <definedName name="______JJ2">#REF!</definedName>
    <definedName name="______JJ3">#REF!</definedName>
    <definedName name="______JJ4">#REF!</definedName>
    <definedName name="______K5" localSheetId="0">[4]代価表!#REF!</definedName>
    <definedName name="______K5">[4]代価表!#REF!</definedName>
    <definedName name="______L5" localSheetId="0" hidden="1">[9]見積比較!#REF!</definedName>
    <definedName name="______L5" hidden="1">[9]見積比較!#REF!</definedName>
    <definedName name="______P1">#REF!</definedName>
    <definedName name="______P2">#REF!</definedName>
    <definedName name="______P3">#REF!</definedName>
    <definedName name="______PE1">#REF!</definedName>
    <definedName name="______PE2">#REF!</definedName>
    <definedName name="______PE4">#REF!</definedName>
    <definedName name="______PE5">#REF!</definedName>
    <definedName name="______PP1" localSheetId="0">#REF!</definedName>
    <definedName name="______PP1">#REF!</definedName>
    <definedName name="______PP10" localSheetId="0">#REF!</definedName>
    <definedName name="______PP10">#REF!</definedName>
    <definedName name="______PP2" localSheetId="0">#REF!</definedName>
    <definedName name="______PP2">#REF!</definedName>
    <definedName name="______PP3" localSheetId="0">#REF!</definedName>
    <definedName name="______PP3">#REF!</definedName>
    <definedName name="______PP4" localSheetId="0">#REF!</definedName>
    <definedName name="______PP4">#REF!</definedName>
    <definedName name="______PP9" localSheetId="0">#REF!</definedName>
    <definedName name="______PP9">#REF!</definedName>
    <definedName name="______SEC1" localSheetId="0">[2]建築!#REF!</definedName>
    <definedName name="______SEC1">[2]建築!#REF!</definedName>
    <definedName name="______SUM3" localSheetId="0">[2]建築!#REF!</definedName>
    <definedName name="______SUM3">[2]建築!#REF!</definedName>
    <definedName name="______TC1" localSheetId="0">#REF!</definedName>
    <definedName name="______TC1">#REF!</definedName>
    <definedName name="______W５" localSheetId="0">[4]代価表!#REF!</definedName>
    <definedName name="______W５">[4]代価表!#REF!</definedName>
    <definedName name="_____B1">#REF!</definedName>
    <definedName name="_____DF1">#REF!</definedName>
    <definedName name="_____DF2">#REF!</definedName>
    <definedName name="_____DF3">#REF!</definedName>
    <definedName name="_____DF4">#REF!</definedName>
    <definedName name="_____DF5">#REF!</definedName>
    <definedName name="_____DF6">#REF!</definedName>
    <definedName name="_____DFS1">#REF!</definedName>
    <definedName name="_____DFS2">#REF!</definedName>
    <definedName name="_____DFS3">#REF!</definedName>
    <definedName name="_____DFS4">#REF!</definedName>
    <definedName name="_____DFS5">#REF!</definedName>
    <definedName name="_____DFS6">#REF!</definedName>
    <definedName name="_____F1">#REF!</definedName>
    <definedName name="_____F2">#REF!</definedName>
    <definedName name="_____F4">#REF!</definedName>
    <definedName name="_____F5" localSheetId="2" hidden="1">[10]見積比較!#REF!</definedName>
    <definedName name="_____F5" localSheetId="0" hidden="1">[10]見積比較!#REF!</definedName>
    <definedName name="_____F5" hidden="1">[6]見積比較!#REF!</definedName>
    <definedName name="_____F6" localSheetId="2" hidden="1">[11]見積比較!#REF!</definedName>
    <definedName name="_____F6" localSheetId="0" hidden="1">[11]見積比較!#REF!</definedName>
    <definedName name="_____F6" hidden="1">[7]見積比較!#REF!</definedName>
    <definedName name="_____HF1">#REF!</definedName>
    <definedName name="_____HF2">#REF!</definedName>
    <definedName name="_____HF3">#REF!</definedName>
    <definedName name="_____HF4">#REF!</definedName>
    <definedName name="_____HO1">#REF!</definedName>
    <definedName name="_____ＩＴＶ２">[12]設計書!$N$261</definedName>
    <definedName name="_____J1">#REF!</definedName>
    <definedName name="_____J2">#REF!</definedName>
    <definedName name="_____J3">#REF!</definedName>
    <definedName name="_____J4">#REF!</definedName>
    <definedName name="_____J5">#REF!</definedName>
    <definedName name="_____JJ1">#REF!</definedName>
    <definedName name="_____JJ2">#REF!</definedName>
    <definedName name="_____JJ3">#REF!</definedName>
    <definedName name="_____JJ4">#REF!</definedName>
    <definedName name="_____L5" localSheetId="2" hidden="1">[13]見積比較!#REF!</definedName>
    <definedName name="_____L5" localSheetId="0" hidden="1">[13]見積比較!#REF!</definedName>
    <definedName name="_____L5" hidden="1">[9]見積比較!#REF!</definedName>
    <definedName name="_____M1">#REF!</definedName>
    <definedName name="_____M2">#REF!</definedName>
    <definedName name="_____M3">#REF!</definedName>
    <definedName name="_____P1">#REF!</definedName>
    <definedName name="_____P2">#REF!</definedName>
    <definedName name="_____P3">#REF!</definedName>
    <definedName name="_____PE1">#REF!</definedName>
    <definedName name="_____PE2">#REF!</definedName>
    <definedName name="_____PE3">#REF!</definedName>
    <definedName name="_____PE4">#REF!</definedName>
    <definedName name="_____PE5">#REF!</definedName>
    <definedName name="_____SON1" localSheetId="0">#REF!</definedName>
    <definedName name="_____SON1">#REF!</definedName>
    <definedName name="_____son2" localSheetId="0">#REF!</definedName>
    <definedName name="_____son2">#REF!</definedName>
    <definedName name="_____SON3" localSheetId="0">#REF!</definedName>
    <definedName name="_____SON3">#REF!</definedName>
    <definedName name="_____tan1" localSheetId="0">#REF!</definedName>
    <definedName name="_____tan1">#REF!</definedName>
    <definedName name="_____tan2" localSheetId="0">#REF!</definedName>
    <definedName name="_____tan2">#REF!</definedName>
    <definedName name="_____tan3" localSheetId="0">#REF!</definedName>
    <definedName name="_____tan3">#REF!</definedName>
    <definedName name="____B1">#REF!</definedName>
    <definedName name="____DF1">#REF!</definedName>
    <definedName name="____DF2">#REF!</definedName>
    <definedName name="____DF3">#REF!</definedName>
    <definedName name="____DF4">#REF!</definedName>
    <definedName name="____DF5">#REF!</definedName>
    <definedName name="____DF6">#REF!</definedName>
    <definedName name="____DFS1">#REF!</definedName>
    <definedName name="____DFS2">#REF!</definedName>
    <definedName name="____DFS3">#REF!</definedName>
    <definedName name="____DFS4">#REF!</definedName>
    <definedName name="____DFS5">#REF!</definedName>
    <definedName name="____DFS6">#REF!</definedName>
    <definedName name="____END１">[1]建築!#REF!</definedName>
    <definedName name="____F1">#REF!</definedName>
    <definedName name="____F2" localSheetId="0" hidden="1">[5]見積比較!#REF!</definedName>
    <definedName name="____F2">#REF!</definedName>
    <definedName name="____F3">#REF!</definedName>
    <definedName name="____F4">#REF!</definedName>
    <definedName name="____F5" localSheetId="2" hidden="1">[14]見積比較!#REF!</definedName>
    <definedName name="____F5" localSheetId="0" hidden="1">[14]見積比較!#REF!</definedName>
    <definedName name="____F5" hidden="1">[14]見積比較!#REF!</definedName>
    <definedName name="____F6" localSheetId="2" hidden="1">[15]見積比較!#REF!</definedName>
    <definedName name="____F6" localSheetId="0" hidden="1">[15]見積比較!#REF!</definedName>
    <definedName name="____F6" hidden="1">[15]見積比較!#REF!</definedName>
    <definedName name="____FIR1">[16]建築!#REF!</definedName>
    <definedName name="____HF1">#REF!</definedName>
    <definedName name="____HF2">#REF!</definedName>
    <definedName name="____HF3">#REF!</definedName>
    <definedName name="____HF4">#REF!</definedName>
    <definedName name="____HO1">#REF!</definedName>
    <definedName name="____ＩＴＶ２">[12]設計書!$N$261</definedName>
    <definedName name="____J1">#REF!</definedName>
    <definedName name="____J2">#REF!</definedName>
    <definedName name="____J3">#REF!</definedName>
    <definedName name="____J4">#REF!</definedName>
    <definedName name="____J5">#REF!</definedName>
    <definedName name="____JJ1">#REF!</definedName>
    <definedName name="____JJ2">#REF!</definedName>
    <definedName name="____JJ3">#REF!</definedName>
    <definedName name="____JJ4">#REF!</definedName>
    <definedName name="____KT5">'[17]代価表 '!$Z$4</definedName>
    <definedName name="____L2" localSheetId="0" hidden="1">[8]見積比較!#REF!</definedName>
    <definedName name="____L2" hidden="1">[8]見積比較!#REF!</definedName>
    <definedName name="____L5" localSheetId="0" hidden="1">[18]見積比較!#REF!</definedName>
    <definedName name="____L5" hidden="1">[18]見積比較!#REF!</definedName>
    <definedName name="____M1" localSheetId="0">#REF!</definedName>
    <definedName name="____M1">#REF!</definedName>
    <definedName name="____M11" localSheetId="0">#REF!</definedName>
    <definedName name="____M11">#REF!</definedName>
    <definedName name="____M2" localSheetId="0">#REF!</definedName>
    <definedName name="____M2">#REF!</definedName>
    <definedName name="____M3">#REF!</definedName>
    <definedName name="____NV5">'[17]代価表 '!$Z$2</definedName>
    <definedName name="____P1">#REF!</definedName>
    <definedName name="____P2">#REF!</definedName>
    <definedName name="____P3">#REF!</definedName>
    <definedName name="____PE1">#REF!</definedName>
    <definedName name="____PE2">#REF!</definedName>
    <definedName name="____PE3">#REF!</definedName>
    <definedName name="____PE4">#REF!</definedName>
    <definedName name="____PE5">#REF!</definedName>
    <definedName name="____PP1">#REF!</definedName>
    <definedName name="____PP10">#REF!</definedName>
    <definedName name="____PP2">#REF!</definedName>
    <definedName name="____PP3">#REF!</definedName>
    <definedName name="____PP4">#REF!</definedName>
    <definedName name="____PP9">#REF!</definedName>
    <definedName name="____RE2">[19]原本!#REF!</definedName>
    <definedName name="____SEC1">[16]建築!#REF!</definedName>
    <definedName name="____SON1" localSheetId="0">#REF!</definedName>
    <definedName name="____SON1">#REF!</definedName>
    <definedName name="____son2" localSheetId="0">#REF!</definedName>
    <definedName name="____son2">#REF!</definedName>
    <definedName name="____SON3" localSheetId="0">#REF!</definedName>
    <definedName name="____SON3">#REF!</definedName>
    <definedName name="____SUB2">[19]原本!#REF!</definedName>
    <definedName name="____SUB3">[19]原本!#REF!</definedName>
    <definedName name="____SUB4">[19]原本!#REF!</definedName>
    <definedName name="____SUM3">[16]建築!#REF!</definedName>
    <definedName name="____tan1" localSheetId="0">#REF!</definedName>
    <definedName name="____tan1">#REF!</definedName>
    <definedName name="____tan2" localSheetId="0">#REF!</definedName>
    <definedName name="____tan2">#REF!</definedName>
    <definedName name="____tan3" localSheetId="0">#REF!</definedName>
    <definedName name="____tan3">#REF!</definedName>
    <definedName name="____TC1">#REF!</definedName>
    <definedName name="___B1">#REF!</definedName>
    <definedName name="___C300200">[20]資材単価!$I$10</definedName>
    <definedName name="___C303800">[20]資材単価!$I$27</definedName>
    <definedName name="___C370003">[20]資材単価!$I$45</definedName>
    <definedName name="___C370135">[20]資材単価!$I$46</definedName>
    <definedName name="___C370240">[20]資材単価!$I$47</definedName>
    <definedName name="___C370320">[20]資材単価!$I$48</definedName>
    <definedName name="___C370400">[20]資材単価!$I$49</definedName>
    <definedName name="___C370450">[20]資材単価!#REF!</definedName>
    <definedName name="___C370500">[20]資材単価!$I$50</definedName>
    <definedName name="___C370600">[20]資材単価!$I$51</definedName>
    <definedName name="___C370800">[20]資材単価!$I$52</definedName>
    <definedName name="___C371100">[20]資材単価!$I$53</definedName>
    <definedName name="___C371200">[20]資材単価!$I$54</definedName>
    <definedName name="___C371300">[20]資材単価!$I$55</definedName>
    <definedName name="___C371625">[20]資材単価!$I$56</definedName>
    <definedName name="___C371630">[20]資材単価!$I$57</definedName>
    <definedName name="___C371640">[20]資材単価!$I$58</definedName>
    <definedName name="___C371650">[20]資材単価!$I$59</definedName>
    <definedName name="___C371725">[20]資材単価!$I$60</definedName>
    <definedName name="___C371730">[20]資材単価!$I$61</definedName>
    <definedName name="___C371740">[20]資材単価!$I$62</definedName>
    <definedName name="___C371750">[20]資材単価!$I$63</definedName>
    <definedName name="___C460211">[20]資材単価!$I$96</definedName>
    <definedName name="___C480900">[20]資材単価!$I$103</definedName>
    <definedName name="___C481000">[20]資材単価!$I$104</definedName>
    <definedName name="___DF1">#REF!</definedName>
    <definedName name="___DF2">#REF!</definedName>
    <definedName name="___DF3">#REF!</definedName>
    <definedName name="___DF4">#REF!</definedName>
    <definedName name="___DF5">#REF!</definedName>
    <definedName name="___DF6">#REF!</definedName>
    <definedName name="___DFS1">#REF!</definedName>
    <definedName name="___DFS2">#REF!</definedName>
    <definedName name="___DFS3">#REF!</definedName>
    <definedName name="___DFS4">#REF!</definedName>
    <definedName name="___DFS5">#REF!</definedName>
    <definedName name="___DFS6">#REF!</definedName>
    <definedName name="___F1">#REF!</definedName>
    <definedName name="___F2">#REF!</definedName>
    <definedName name="___F3">#REF!</definedName>
    <definedName name="___F4">#REF!</definedName>
    <definedName name="___F5" localSheetId="2" hidden="1">[6]見積比較!#REF!</definedName>
    <definedName name="___F5" localSheetId="0" hidden="1">[6]見積比較!#REF!</definedName>
    <definedName name="___F5" hidden="1">[6]見積比較!#REF!</definedName>
    <definedName name="___F6" localSheetId="2" hidden="1">[7]見積比較!#REF!</definedName>
    <definedName name="___F6" localSheetId="0" hidden="1">[7]見積比較!#REF!</definedName>
    <definedName name="___F6" hidden="1">[7]見積比較!#REF!</definedName>
    <definedName name="___HF1">#REF!</definedName>
    <definedName name="___HF2">#REF!</definedName>
    <definedName name="___HF3">#REF!</definedName>
    <definedName name="___HF4">#REF!</definedName>
    <definedName name="___HO1">#REF!</definedName>
    <definedName name="___HTM2" localSheetId="2" hidden="1">{"'予定表'!$A$1:$W$38"}</definedName>
    <definedName name="___HTM2" localSheetId="0" hidden="1">{"'予定表'!$A$1:$W$38"}</definedName>
    <definedName name="___HTM2" hidden="1">{"'予定表'!$A$1:$W$38"}</definedName>
    <definedName name="___ＩＴＶ２">[12]設計書!$N$261</definedName>
    <definedName name="___J1">#REF!</definedName>
    <definedName name="___J2">#REF!</definedName>
    <definedName name="___J3">#REF!</definedName>
    <definedName name="___J4">#REF!</definedName>
    <definedName name="___J5">#REF!</definedName>
    <definedName name="___JJ1">#REF!</definedName>
    <definedName name="___JJ2">#REF!</definedName>
    <definedName name="___JJ3">#REF!</definedName>
    <definedName name="___JJ4">#REF!</definedName>
    <definedName name="___KEI1" localSheetId="0">#REF!</definedName>
    <definedName name="___KEI1">#REF!</definedName>
    <definedName name="___KEI2" localSheetId="0">#REF!</definedName>
    <definedName name="___KEI2">#REF!</definedName>
    <definedName name="___KEI3" localSheetId="0">#REF!</definedName>
    <definedName name="___KEI3">#REF!</definedName>
    <definedName name="___KEY10" hidden="1">#REF!</definedName>
    <definedName name="___KEY2" hidden="1">#REF!</definedName>
    <definedName name="___KT5">'[21]代価表 '!$Z$4</definedName>
    <definedName name="___L5" localSheetId="0" hidden="1">[9]見積比較!#REF!</definedName>
    <definedName name="___L5" hidden="1">[9]見積比較!#REF!</definedName>
    <definedName name="___M1" localSheetId="0">#REF!</definedName>
    <definedName name="___M1">#REF!</definedName>
    <definedName name="___M11" localSheetId="0">#REF!</definedName>
    <definedName name="___M11">#REF!</definedName>
    <definedName name="___M2" localSheetId="0">#REF!</definedName>
    <definedName name="___M2">#REF!</definedName>
    <definedName name="___M3">#REF!</definedName>
    <definedName name="___NV5">'[21]代価表 '!$Z$2</definedName>
    <definedName name="___P1">#REF!</definedName>
    <definedName name="___P2">#REF!</definedName>
    <definedName name="___P3">#REF!</definedName>
    <definedName name="___P5">'[17]代価表 '!$Z$6</definedName>
    <definedName name="___PE1">#REF!</definedName>
    <definedName name="___PE2">#REF!</definedName>
    <definedName name="___PE3">#REF!</definedName>
    <definedName name="___PE4">#REF!</definedName>
    <definedName name="___PE5">#REF!</definedName>
    <definedName name="___PP11" localSheetId="0">#REF!</definedName>
    <definedName name="___PP11">#REF!</definedName>
    <definedName name="___PP5" localSheetId="0">#REF!</definedName>
    <definedName name="___PP5">#REF!</definedName>
    <definedName name="___PP6" localSheetId="0">#REF!</definedName>
    <definedName name="___PP6">#REF!</definedName>
    <definedName name="___PP7" localSheetId="0">#REF!</definedName>
    <definedName name="___PP7">#REF!</definedName>
    <definedName name="___PP8" localSheetId="0">#REF!</definedName>
    <definedName name="___PP8">#REF!</definedName>
    <definedName name="___RE2" localSheetId="0">#REF!</definedName>
    <definedName name="___RE2">#REF!</definedName>
    <definedName name="___S5">'[22]代価表 '!$Z$6</definedName>
    <definedName name="___sen1" localSheetId="0">#REF!</definedName>
    <definedName name="___sen1">#REF!</definedName>
    <definedName name="___sen2" localSheetId="0">#REF!</definedName>
    <definedName name="___sen2">#REF!</definedName>
    <definedName name="___sen3" localSheetId="0">#REF!</definedName>
    <definedName name="___sen3">#REF!</definedName>
    <definedName name="___sen4" localSheetId="0">#REF!</definedName>
    <definedName name="___sen4">#REF!</definedName>
    <definedName name="___SON1" localSheetId="0">#REF!</definedName>
    <definedName name="___SON1">#REF!</definedName>
    <definedName name="___son2" localSheetId="0">#REF!</definedName>
    <definedName name="___son2">#REF!</definedName>
    <definedName name="___SON3" localSheetId="0">#REF!</definedName>
    <definedName name="___SON3">#REF!</definedName>
    <definedName name="___SON32" localSheetId="0">#REF!</definedName>
    <definedName name="___SON32">#REF!</definedName>
    <definedName name="___SON5" localSheetId="0">'[3]外排)代(塩ﾋﾞ)'!#REF!</definedName>
    <definedName name="___SON5">'[23]外排)代(塩ﾋﾞ)'!#REF!</definedName>
    <definedName name="___stm01" localSheetId="0">#REF!</definedName>
    <definedName name="___stm01">#REF!</definedName>
    <definedName name="___stm02" localSheetId="0">#REF!</definedName>
    <definedName name="___stm02">#REF!</definedName>
    <definedName name="___stm03" localSheetId="0">#REF!</definedName>
    <definedName name="___stm03">#REF!</definedName>
    <definedName name="___stm04" localSheetId="0">#REF!</definedName>
    <definedName name="___stm04">#REF!</definedName>
    <definedName name="___stm05" localSheetId="0">#REF!</definedName>
    <definedName name="___stm05">#REF!</definedName>
    <definedName name="___stm06" localSheetId="0">#REF!</definedName>
    <definedName name="___stm06">#REF!</definedName>
    <definedName name="___stm07" localSheetId="0">#REF!</definedName>
    <definedName name="___stm07">#REF!</definedName>
    <definedName name="___stm08" localSheetId="0">#REF!</definedName>
    <definedName name="___stm08">#REF!</definedName>
    <definedName name="___stm09" localSheetId="0">#REF!</definedName>
    <definedName name="___stm09">#REF!</definedName>
    <definedName name="___stm10" localSheetId="0">#REF!</definedName>
    <definedName name="___stm10">#REF!</definedName>
    <definedName name="___stm11" localSheetId="0">#REF!</definedName>
    <definedName name="___stm11">#REF!</definedName>
    <definedName name="___stm12" localSheetId="0">#REF!</definedName>
    <definedName name="___stm12">#REF!</definedName>
    <definedName name="___stm13" localSheetId="0">#REF!</definedName>
    <definedName name="___stm13">#REF!</definedName>
    <definedName name="___stm14" localSheetId="0">#REF!</definedName>
    <definedName name="___stm14">#REF!</definedName>
    <definedName name="___SUB2" localSheetId="0">#REF!</definedName>
    <definedName name="___SUB2">#REF!</definedName>
    <definedName name="___SUB3" localSheetId="0">#REF!</definedName>
    <definedName name="___SUB3">#REF!</definedName>
    <definedName name="___SUB4" localSheetId="0">#REF!</definedName>
    <definedName name="___SUB4">#REF!</definedName>
    <definedName name="___T1">#REF!</definedName>
    <definedName name="___tan1" localSheetId="0">#REF!</definedName>
    <definedName name="___tan1">#REF!</definedName>
    <definedName name="___tan2" localSheetId="0">#REF!</definedName>
    <definedName name="___tan2">#REF!</definedName>
    <definedName name="___tan3" localSheetId="0">#REF!</definedName>
    <definedName name="___tan3">#REF!</definedName>
    <definedName name="___TTL01" localSheetId="0">#REF!</definedName>
    <definedName name="___TTL01">#REF!</definedName>
    <definedName name="___TTL02" localSheetId="0">#REF!</definedName>
    <definedName name="___TTL02">#REF!</definedName>
    <definedName name="___TTL03" localSheetId="0">#REF!</definedName>
    <definedName name="___TTL03">#REF!</definedName>
    <definedName name="___TTL1" localSheetId="0">#REF!</definedName>
    <definedName name="___TTL1">#REF!</definedName>
    <definedName name="___TTL2" localSheetId="0">#REF!</definedName>
    <definedName name="___TTL2">#REF!</definedName>
    <definedName name="___TTL3" localSheetId="0">#REF!</definedName>
    <definedName name="___TTL3">#REF!</definedName>
    <definedName name="___TTL5" localSheetId="0">#REF!</definedName>
    <definedName name="___TTL5">#REF!</definedName>
    <definedName name="___TTL51" localSheetId="0">#REF!</definedName>
    <definedName name="___TTL51">#REF!</definedName>
    <definedName name="___TTL52" localSheetId="0">#REF!</definedName>
    <definedName name="___TTL52">#REF!</definedName>
    <definedName name="___TTL53" localSheetId="0">#REF!</definedName>
    <definedName name="___TTL53">#REF!</definedName>
    <definedName name="___X5">'[22]代価表 '!$Z$4</definedName>
    <definedName name="__123Graph_A" hidden="1">'[24]98県設備'!$O$3:$O$56</definedName>
    <definedName name="__123Graph_C" hidden="1">'[24]98県設備'!$Y$3:$Y$56</definedName>
    <definedName name="__123Graph_X" hidden="1">'[24]98県設備'!$N$3:$N$56</definedName>
    <definedName name="__A2" localSheetId="0">[25]代価表!#REF!</definedName>
    <definedName name="__A2">[25]代価表!#REF!</definedName>
    <definedName name="__A5" localSheetId="0">[4]代価表!#REF!</definedName>
    <definedName name="__A5">[26]代価表!#REF!</definedName>
    <definedName name="__Ｂ１">'[20]#REF'!$T$52</definedName>
    <definedName name="__Ｂ２">'[20]#REF'!$U$52</definedName>
    <definedName name="__C300200">[20]資材単価!$I$10</definedName>
    <definedName name="__C303800">[20]資材単価!$I$27</definedName>
    <definedName name="__C370003">[20]資材単価!$I$45</definedName>
    <definedName name="__C370135">[20]資材単価!$I$46</definedName>
    <definedName name="__C370240">[20]資材単価!$I$47</definedName>
    <definedName name="__C370320">[20]資材単価!$I$48</definedName>
    <definedName name="__C370400">[20]資材単価!$I$49</definedName>
    <definedName name="__C370450" localSheetId="0">[27]資材単価!#REF!</definedName>
    <definedName name="__C370450">[27]資材単価!#REF!</definedName>
    <definedName name="__C370500">[20]資材単価!$I$50</definedName>
    <definedName name="__C370600">[20]資材単価!$I$51</definedName>
    <definedName name="__C370800">[20]資材単価!$I$52</definedName>
    <definedName name="__C371100">[20]資材単価!$I$53</definedName>
    <definedName name="__C371200">[20]資材単価!$I$54</definedName>
    <definedName name="__C371300">[20]資材単価!$I$55</definedName>
    <definedName name="__C371625">[20]資材単価!$I$56</definedName>
    <definedName name="__C371630">[20]資材単価!$I$57</definedName>
    <definedName name="__C371640">[20]資材単価!$I$58</definedName>
    <definedName name="__C371650">[20]資材単価!$I$59</definedName>
    <definedName name="__C371725">[20]資材単価!$I$60</definedName>
    <definedName name="__C371730">[20]資材単価!$I$61</definedName>
    <definedName name="__C371740">[20]資材単価!$I$62</definedName>
    <definedName name="__C371750">[20]資材単価!$I$63</definedName>
    <definedName name="__C460211">[20]資材単価!$I$96</definedName>
    <definedName name="__C480900">[20]資材単価!$I$103</definedName>
    <definedName name="__C481000">[20]資材単価!$I$104</definedName>
    <definedName name="__DF1">#REF!</definedName>
    <definedName name="__DF2">#REF!</definedName>
    <definedName name="__DF3">#REF!</definedName>
    <definedName name="__DF4">#REF!</definedName>
    <definedName name="__DF5">#REF!</definedName>
    <definedName name="__DF6">#REF!</definedName>
    <definedName name="__DFS1">#REF!</definedName>
    <definedName name="__DFS2">#REF!</definedName>
    <definedName name="__DFS3">#REF!</definedName>
    <definedName name="__DFS4">#REF!</definedName>
    <definedName name="__DFS5">#REF!</definedName>
    <definedName name="__DFS6">#REF!</definedName>
    <definedName name="__END１" localSheetId="0">[1]建築!#REF!</definedName>
    <definedName name="__END１">[1]建築!#REF!</definedName>
    <definedName name="__F1">#REF!</definedName>
    <definedName name="__F2" localSheetId="0" hidden="1">[5]見積比較!#REF!</definedName>
    <definedName name="__F2" hidden="1">[5]見積比較!#REF!</definedName>
    <definedName name="__F3">#REF!</definedName>
    <definedName name="__F4">#REF!</definedName>
    <definedName name="__F5" localSheetId="2" hidden="1">[28]見積比較!#REF!</definedName>
    <definedName name="__F5" localSheetId="0" hidden="1">[6]見積比較!#REF!</definedName>
    <definedName name="__F5" hidden="1">[29]見積比較!#REF!</definedName>
    <definedName name="__F6" localSheetId="2" hidden="1">[30]見積比較!#REF!</definedName>
    <definedName name="__F6" localSheetId="0" hidden="1">[7]見積比較!#REF!</definedName>
    <definedName name="__F6" hidden="1">[29]見積比較!#REF!</definedName>
    <definedName name="__ＦＢ1">'[20]#REF'!$T$50</definedName>
    <definedName name="__ＦＢ2">'[20]#REF'!$U$50</definedName>
    <definedName name="__FIR1" localSheetId="0">[2]建築!#REF!</definedName>
    <definedName name="__FIR1">[2]建築!#REF!</definedName>
    <definedName name="__HF1">#REF!</definedName>
    <definedName name="__HF2">#REF!</definedName>
    <definedName name="__HF3">#REF!</definedName>
    <definedName name="__HF4">#REF!</definedName>
    <definedName name="__HO1">#REF!</definedName>
    <definedName name="__HTM2" localSheetId="2" hidden="1">{"'予定表'!$A$1:$W$38"}</definedName>
    <definedName name="__HTM2" localSheetId="0" hidden="1">{"'予定表'!$A$1:$W$38"}</definedName>
    <definedName name="__HTM2" hidden="1">{"'予定表'!$A$1:$W$38"}</definedName>
    <definedName name="__IntlFixup" hidden="1">TRUE</definedName>
    <definedName name="__IntlFixupTable" localSheetId="2" hidden="1">#REF!</definedName>
    <definedName name="__IntlFixupTable" localSheetId="0" hidden="1">#REF!</definedName>
    <definedName name="__IntlFixupTable" hidden="1">#REF!</definedName>
    <definedName name="__ＩＴＶ２">[12]設計書!$N$261</definedName>
    <definedName name="__J1">#REF!</definedName>
    <definedName name="__J2">#REF!</definedName>
    <definedName name="__J3">#REF!</definedName>
    <definedName name="__J4">#REF!</definedName>
    <definedName name="__J5">#REF!</definedName>
    <definedName name="__JJ1">#REF!</definedName>
    <definedName name="__JJ2">#REF!</definedName>
    <definedName name="__JJ3">#REF!</definedName>
    <definedName name="__JJ4">#REF!</definedName>
    <definedName name="__K2" localSheetId="0">[25]代価表!#REF!</definedName>
    <definedName name="__K2">[25]代価表!#REF!</definedName>
    <definedName name="__K5" localSheetId="0">[4]代価表!#REF!</definedName>
    <definedName name="__K5">[26]代価表!#REF!</definedName>
    <definedName name="__KEI1" localSheetId="0">#REF!</definedName>
    <definedName name="__KEI1">#REF!</definedName>
    <definedName name="__KEI2" localSheetId="0">#REF!</definedName>
    <definedName name="__KEI2">#REF!</definedName>
    <definedName name="__KEI3" localSheetId="0">#REF!</definedName>
    <definedName name="__KEI3">#REF!</definedName>
    <definedName name="__key10" hidden="1">#REF!</definedName>
    <definedName name="__KT5">'[17]代価表 '!$Z$4</definedName>
    <definedName name="__L2" localSheetId="0" hidden="1">[8]見積比較!#REF!</definedName>
    <definedName name="__L2" hidden="1">[8]見積比較!#REF!</definedName>
    <definedName name="__L5" localSheetId="2" hidden="1">[31]見積比較!#REF!</definedName>
    <definedName name="__L5" localSheetId="0" hidden="1">[9]見積比較!#REF!</definedName>
    <definedName name="__L5" hidden="1">[29]見積比較!#REF!</definedName>
    <definedName name="__ＬＳＤ1">'[20]#REF'!$T$34</definedName>
    <definedName name="__ＬＳＤ２">'[20]#REF'!$U$34</definedName>
    <definedName name="__M1" localSheetId="0">#REF!</definedName>
    <definedName name="__M1">#REF!</definedName>
    <definedName name="__M11" localSheetId="0">#REF!</definedName>
    <definedName name="__M11">#REF!</definedName>
    <definedName name="__M2" localSheetId="0">#REF!</definedName>
    <definedName name="__M2">#REF!</definedName>
    <definedName name="__M3">#REF!</definedName>
    <definedName name="__NV5">'[17]代価表 '!$Z$2</definedName>
    <definedName name="__OK1">[32]!__OK1</definedName>
    <definedName name="__P1">#REF!</definedName>
    <definedName name="__P2">#REF!</definedName>
    <definedName name="__p3">'[20]#REF'!$A$35:$J$55</definedName>
    <definedName name="__p4">'[20]#REF'!$S$32:$V$60</definedName>
    <definedName name="__P5">'[17]代価表 '!$Z$6</definedName>
    <definedName name="__PE1">#REF!</definedName>
    <definedName name="__PE2">#REF!</definedName>
    <definedName name="__PE3">#REF!</definedName>
    <definedName name="__PE4">#REF!</definedName>
    <definedName name="__PE5">#REF!</definedName>
    <definedName name="__PP1" localSheetId="0">#REF!</definedName>
    <definedName name="__PP1">#REF!</definedName>
    <definedName name="__PP10" localSheetId="0">#REF!</definedName>
    <definedName name="__PP10">#REF!</definedName>
    <definedName name="__PP11" localSheetId="0">#REF!</definedName>
    <definedName name="__PP11">#REF!</definedName>
    <definedName name="__PP2" localSheetId="0">#REF!</definedName>
    <definedName name="__PP2">#REF!</definedName>
    <definedName name="__PP3" localSheetId="0">#REF!</definedName>
    <definedName name="__PP3">#REF!</definedName>
    <definedName name="__PP4" localSheetId="0">#REF!</definedName>
    <definedName name="__PP4">#REF!</definedName>
    <definedName name="__PP5" localSheetId="0">#REF!</definedName>
    <definedName name="__PP5">#REF!</definedName>
    <definedName name="__PP6" localSheetId="0">#REF!</definedName>
    <definedName name="__PP6">#REF!</definedName>
    <definedName name="__PP7" localSheetId="0">#REF!</definedName>
    <definedName name="__PP7">#REF!</definedName>
    <definedName name="__PP8" localSheetId="0">#REF!</definedName>
    <definedName name="__PP8">#REF!</definedName>
    <definedName name="__PP9" localSheetId="0">#REF!</definedName>
    <definedName name="__PP9">#REF!</definedName>
    <definedName name="__RE2" localSheetId="0">#REF!</definedName>
    <definedName name="__RE2">#REF!</definedName>
    <definedName name="__S5">'[22]代価表 '!$Z$6</definedName>
    <definedName name="__ｓｄ1">'[20]#REF'!$T$29</definedName>
    <definedName name="__ＳＤ２">'[20]#REF'!$U$29</definedName>
    <definedName name="__SEC1" localSheetId="0">[2]建築!#REF!</definedName>
    <definedName name="__SEC1">[2]建築!#REF!</definedName>
    <definedName name="__sen1" localSheetId="0">#REF!</definedName>
    <definedName name="__sen1">#REF!</definedName>
    <definedName name="__sen2" localSheetId="0">#REF!</definedName>
    <definedName name="__sen2">#REF!</definedName>
    <definedName name="__sen3" localSheetId="0">#REF!</definedName>
    <definedName name="__sen3">#REF!</definedName>
    <definedName name="__sen4" localSheetId="0">#REF!</definedName>
    <definedName name="__sen4">#REF!</definedName>
    <definedName name="__ＳＬＷ1">'[20]#REF'!$T$35</definedName>
    <definedName name="__ＳＬＷ２">'[20]#REF'!$U$35</definedName>
    <definedName name="__SON1" localSheetId="0">#REF!</definedName>
    <definedName name="__SON1">#REF!</definedName>
    <definedName name="__son2" localSheetId="0">#REF!</definedName>
    <definedName name="__son2">#REF!</definedName>
    <definedName name="__SON3" localSheetId="0">#REF!</definedName>
    <definedName name="__SON3">#REF!</definedName>
    <definedName name="__SON32" localSheetId="0">#REF!</definedName>
    <definedName name="__SON32">#REF!</definedName>
    <definedName name="__SON5" localSheetId="0">'[33]外排)代(塩ﾋﾞ)'!#REF!</definedName>
    <definedName name="__SON5">'[3]外排)代(塩ﾋﾞ)'!#REF!</definedName>
    <definedName name="__ＳＰＷ1">'[20]#REF'!$T$25</definedName>
    <definedName name="__ＳＰＷ2">'[20]#REF'!$U$25</definedName>
    <definedName name="__ＳＳ1">'[20]#REF'!$T$31</definedName>
    <definedName name="__ＳＳ２">'[20]#REF'!$U$31</definedName>
    <definedName name="__stm01" localSheetId="0">#REF!</definedName>
    <definedName name="__stm01">#REF!</definedName>
    <definedName name="__stm02" localSheetId="0">#REF!</definedName>
    <definedName name="__stm02">#REF!</definedName>
    <definedName name="__stm03" localSheetId="0">#REF!</definedName>
    <definedName name="__stm03">#REF!</definedName>
    <definedName name="__stm04" localSheetId="0">#REF!</definedName>
    <definedName name="__stm04">#REF!</definedName>
    <definedName name="__stm05" localSheetId="0">#REF!</definedName>
    <definedName name="__stm05">#REF!</definedName>
    <definedName name="__stm06" localSheetId="0">#REF!</definedName>
    <definedName name="__stm06">#REF!</definedName>
    <definedName name="__stm07" localSheetId="0">#REF!</definedName>
    <definedName name="__stm07">#REF!</definedName>
    <definedName name="__stm08" localSheetId="0">#REF!</definedName>
    <definedName name="__stm08">#REF!</definedName>
    <definedName name="__stm09" localSheetId="0">#REF!</definedName>
    <definedName name="__stm09">#REF!</definedName>
    <definedName name="__stm10" localSheetId="0">#REF!</definedName>
    <definedName name="__stm10">#REF!</definedName>
    <definedName name="__stm11" localSheetId="0">#REF!</definedName>
    <definedName name="__stm11">#REF!</definedName>
    <definedName name="__stm12" localSheetId="0">#REF!</definedName>
    <definedName name="__stm12">#REF!</definedName>
    <definedName name="__stm13" localSheetId="0">#REF!</definedName>
    <definedName name="__stm13">#REF!</definedName>
    <definedName name="__stm14" localSheetId="0">#REF!</definedName>
    <definedName name="__stm14">#REF!</definedName>
    <definedName name="__SUB1">#REF!</definedName>
    <definedName name="__SUB2" localSheetId="0">#REF!</definedName>
    <definedName name="__SUB2">#REF!</definedName>
    <definedName name="__SUB3" localSheetId="0">#REF!</definedName>
    <definedName name="__SUB3">#REF!</definedName>
    <definedName name="__SUB4" localSheetId="0">#REF!</definedName>
    <definedName name="__SUB4">#REF!</definedName>
    <definedName name="__SUM1">#REF!</definedName>
    <definedName name="__SUM2">#REF!</definedName>
    <definedName name="__SUM3" localSheetId="0">[2]建築!#REF!</definedName>
    <definedName name="__SUM3">[2]建築!#REF!</definedName>
    <definedName name="__SUM4">#REF!</definedName>
    <definedName name="__T1" localSheetId="0">#REF!</definedName>
    <definedName name="__T1">#REF!</definedName>
    <definedName name="__T2">'[20]#REF'!$K$4</definedName>
    <definedName name="__T3">'[20]#REF'!$K$5</definedName>
    <definedName name="__T4">'[20]#REF'!$K$6</definedName>
    <definedName name="__T5">'[20]#REF'!$K$7</definedName>
    <definedName name="__tan1" localSheetId="0">#REF!</definedName>
    <definedName name="__tan1">#REF!</definedName>
    <definedName name="__TAN10">'[20]#REF'!$N$7</definedName>
    <definedName name="__TAN11">'[20]#REF'!$Q$3</definedName>
    <definedName name="__TAN12">'[20]#REF'!$T$3</definedName>
    <definedName name="__tan2" localSheetId="0">#REF!</definedName>
    <definedName name="__tan2">#REF!</definedName>
    <definedName name="__tan3" localSheetId="0">#REF!</definedName>
    <definedName name="__tan3">#REF!</definedName>
    <definedName name="__TAN4">'[20]#REF'!$K$6</definedName>
    <definedName name="__TAN5">'[20]#REF'!$K$7</definedName>
    <definedName name="__TAN6">'[20]#REF'!$N$3</definedName>
    <definedName name="__TAN7">'[20]#REF'!$N$4</definedName>
    <definedName name="__TAN8">'[20]#REF'!$N$5</definedName>
    <definedName name="__TAN9">'[20]#REF'!$N$6</definedName>
    <definedName name="__TC1" localSheetId="0">#REF!</definedName>
    <definedName name="__TC1">#REF!</definedName>
    <definedName name="__TTL01" localSheetId="0">#REF!</definedName>
    <definedName name="__TTL01">#REF!</definedName>
    <definedName name="__TTL02" localSheetId="0">#REF!</definedName>
    <definedName name="__TTL02">#REF!</definedName>
    <definedName name="__TTL03" localSheetId="0">#REF!</definedName>
    <definedName name="__TTL03">#REF!</definedName>
    <definedName name="__TTL1" localSheetId="0">#REF!</definedName>
    <definedName name="__TTL1">#REF!</definedName>
    <definedName name="__TTL2" localSheetId="0">#REF!</definedName>
    <definedName name="__TTL2">#REF!</definedName>
    <definedName name="__TTL3" localSheetId="0">#REF!</definedName>
    <definedName name="__TTL3">#REF!</definedName>
    <definedName name="__TTL5" localSheetId="0">#REF!</definedName>
    <definedName name="__TTL5">#REF!</definedName>
    <definedName name="__TTL51" localSheetId="0">#REF!</definedName>
    <definedName name="__TTL51">#REF!</definedName>
    <definedName name="__TTL52" localSheetId="0">#REF!</definedName>
    <definedName name="__TTL52">#REF!</definedName>
    <definedName name="__TTL53" localSheetId="0">#REF!</definedName>
    <definedName name="__TTL53">#REF!</definedName>
    <definedName name="__W５" localSheetId="0">[4]代価表!#REF!</definedName>
    <definedName name="__W５">[26]代価表!#REF!</definedName>
    <definedName name="__X5">'[22]代価表 '!$Z$4</definedName>
    <definedName name="_0" localSheetId="0">[34]建築!#REF!</definedName>
    <definedName name="_0">[35]建築!#REF!</definedName>
    <definedName name="_000Check_細目">0</definedName>
    <definedName name="_000Check_別紙">0</definedName>
    <definedName name="_001科目№0">ROW([20]科目別内訳!#REF!)</definedName>
    <definedName name="_002耐震細目№0">ROW(#REF!)</definedName>
    <definedName name="_01_001" localSheetId="0">#REF!</definedName>
    <definedName name="_01_001">#REF!</definedName>
    <definedName name="_01頁">"P-"</definedName>
    <definedName name="_01別紙頁">"別"</definedName>
    <definedName name="_01別単頁">"単"</definedName>
    <definedName name="_02科目終頁" localSheetId="0">[36]科目別内訳!#REF!</definedName>
    <definedName name="_02科目終頁">[36]科目別内訳!#REF!</definedName>
    <definedName name="_02科目初頁">1</definedName>
    <definedName name="_02別紙初頁">1</definedName>
    <definedName name="_02別紙単価初頁">1</definedName>
    <definedName name="_03行数">20</definedName>
    <definedName name="_04表題初行">1</definedName>
    <definedName name="_05初行">2</definedName>
    <definedName name="_06初列">12</definedName>
    <definedName name="_1" localSheetId="0">#REF!</definedName>
    <definedName name="_1">#REF!</definedName>
    <definedName name="_10" localSheetId="0">#REF!</definedName>
    <definedName name="_10">#REF!</definedName>
    <definedName name="_100M3_">#REF!</definedName>
    <definedName name="_100P5_">'[17]代価表 '!$Z$6</definedName>
    <definedName name="_102F6_" localSheetId="2" hidden="1">[37]見積比較!#REF!</definedName>
    <definedName name="_102F6_" localSheetId="0" hidden="1">[37]見積比較!#REF!</definedName>
    <definedName name="_102F6_" hidden="1">[37]見積比較!#REF!</definedName>
    <definedName name="_102L2_" localSheetId="0" hidden="1">[8]見積比較!#REF!</definedName>
    <definedName name="_102L2_" hidden="1">[8]見積比較!#REF!</definedName>
    <definedName name="_104P1_">#REF!</definedName>
    <definedName name="_107W５_" localSheetId="0">[4]代価表!#REF!</definedName>
    <definedName name="_107W５_">[4]代価表!#REF!</definedName>
    <definedName name="_108P2_">#REF!</definedName>
    <definedName name="_108X5_">'[22]代価表 '!$Z$4</definedName>
    <definedName name="_10F5_" localSheetId="2" hidden="1">[38]見積比較!#REF!</definedName>
    <definedName name="_10F5_" localSheetId="0" hidden="1">[38]見積比較!#REF!</definedName>
    <definedName name="_10F5_" hidden="1">[38]見積比較!#REF!</definedName>
    <definedName name="_10ＦＢ2_" localSheetId="0">#REF!</definedName>
    <definedName name="_10ＦＢ2_">#REF!</definedName>
    <definedName name="_10L5_" localSheetId="2" hidden="1">[39]見積比較!#REF!</definedName>
    <definedName name="_10L5_" localSheetId="0" hidden="1">[39]見積比較!#REF!</definedName>
    <definedName name="_10L5_" hidden="1">[39]見積比較!#REF!</definedName>
    <definedName name="_10Print_Area_02" localSheetId="0">#REF!</definedName>
    <definedName name="_10Print_Area_02">#REF!</definedName>
    <definedName name="_11" localSheetId="0">#REF!</definedName>
    <definedName name="_11">#REF!</definedName>
    <definedName name="_11_0_K" hidden="1">#REF!</definedName>
    <definedName name="_111F6_" localSheetId="0" hidden="1">[7]見積比較!#REF!</definedName>
    <definedName name="_111F6_" hidden="1">[7]見積比較!#REF!</definedName>
    <definedName name="_112P3_">#REF!</definedName>
    <definedName name="_115L5_" localSheetId="2" hidden="1">[40]見積比較!#REF!</definedName>
    <definedName name="_115L5_" localSheetId="0" hidden="1">[40]見積比較!#REF!</definedName>
    <definedName name="_115L5_" hidden="1">[40]見積比較!#REF!</definedName>
    <definedName name="_116Print_Area_02" localSheetId="0">#REF!</definedName>
    <definedName name="_116Print_Area_02">#REF!</definedName>
    <definedName name="_118L5_" localSheetId="0" hidden="1">[9]見積比較!#REF!</definedName>
    <definedName name="_118L5_" hidden="1">[9]見積比較!#REF!</definedName>
    <definedName name="_119M1_" localSheetId="0">#REF!</definedName>
    <definedName name="_119M1_">#REF!</definedName>
    <definedName name="_119Print_Area_02" localSheetId="0">#REF!</definedName>
    <definedName name="_119Print_Area_02">#REF!</definedName>
    <definedName name="_11M1_">#REF!</definedName>
    <definedName name="_11Print_Area_02" localSheetId="0">#REF!</definedName>
    <definedName name="_11Print_Area_02">#REF!</definedName>
    <definedName name="_11Print_Area_03" localSheetId="0">#REF!</definedName>
    <definedName name="_11Print_Area_03">#REF!</definedName>
    <definedName name="_12_0_K" hidden="1">#REF!</definedName>
    <definedName name="_120F6_" localSheetId="2" hidden="1">[37]見積比較!#REF!</definedName>
    <definedName name="_120F6_" localSheetId="0" hidden="1">[37]見積比較!#REF!</definedName>
    <definedName name="_120F6_" hidden="1">[37]見積比較!#REF!</definedName>
    <definedName name="_120K5_">[4]代価表!#REF!</definedName>
    <definedName name="_120L5_" localSheetId="2" hidden="1">[40]見積比較!#REF!</definedName>
    <definedName name="_120L5_" localSheetId="0" hidden="1">[40]見積比較!#REF!</definedName>
    <definedName name="_120L5_" hidden="1">[40]見積比較!#REF!</definedName>
    <definedName name="_120M11_" localSheetId="0">#REF!</definedName>
    <definedName name="_120M11_">#REF!</definedName>
    <definedName name="_121M2_" localSheetId="0">#REF!</definedName>
    <definedName name="_121M2_">#REF!</definedName>
    <definedName name="_122P5_">'[17]代価表 '!$Z$6</definedName>
    <definedName name="_125L5_" localSheetId="2" hidden="1">[40]見積比較!#REF!</definedName>
    <definedName name="_125L5_" localSheetId="0" hidden="1">[40]見積比較!#REF!</definedName>
    <definedName name="_125L5_" hidden="1">[40]見積比較!#REF!</definedName>
    <definedName name="_129F6_" localSheetId="2" hidden="1">[37]見積比較!#REF!</definedName>
    <definedName name="_129F6_" localSheetId="0" hidden="1">[37]見積比較!#REF!</definedName>
    <definedName name="_129F6_" hidden="1">[37]見積比較!#REF!</definedName>
    <definedName name="_12A5_" localSheetId="0">[4]代価表!#REF!</definedName>
    <definedName name="_12A5_">[4]代価表!#REF!</definedName>
    <definedName name="_12DF2_">#REF!</definedName>
    <definedName name="_12F5_" localSheetId="2" hidden="1">[38]見積比較!#REF!</definedName>
    <definedName name="_12F5_" localSheetId="0" hidden="1">[38]見積比較!#REF!</definedName>
    <definedName name="_12F5_" hidden="1">[38]見積比較!#REF!</definedName>
    <definedName name="_12F6_" localSheetId="2" hidden="1">[41]見積比較!#REF!</definedName>
    <definedName name="_12F6_" localSheetId="0" hidden="1">[41]見積比較!#REF!</definedName>
    <definedName name="_12F6_" hidden="1">[41]見積比較!#REF!</definedName>
    <definedName name="_12K5_" localSheetId="0">[4]代価表!#REF!</definedName>
    <definedName name="_12K5_">[4]代価表!#REF!</definedName>
    <definedName name="_12M11_">#REF!</definedName>
    <definedName name="_12M2_" localSheetId="0">#REF!</definedName>
    <definedName name="_12M2_">#REF!</definedName>
    <definedName name="_12T1_" localSheetId="0">#REF!</definedName>
    <definedName name="_12T1_">#REF!</definedName>
    <definedName name="_132Print_Area_02" localSheetId="0">#REF!</definedName>
    <definedName name="_132Print_Area_02">#REF!</definedName>
    <definedName name="_132Print_Area_03" localSheetId="0">#REF!</definedName>
    <definedName name="_132Print_Area_03">#REF!</definedName>
    <definedName name="_134F2_" localSheetId="0" hidden="1">[5]見積比較!#REF!</definedName>
    <definedName name="_134F2_" hidden="1">[5]見積比較!#REF!</definedName>
    <definedName name="_137Print_Area_04" localSheetId="0">#REF!</definedName>
    <definedName name="_137Print_Area_04">#REF!</definedName>
    <definedName name="_13M2_">#REF!</definedName>
    <definedName name="_13Print_Area_03" localSheetId="0">#REF!</definedName>
    <definedName name="_13Print_Area_03">#REF!</definedName>
    <definedName name="_142Print_Area_03" localSheetId="0">#REF!</definedName>
    <definedName name="_142Print_Area_03">#REF!</definedName>
    <definedName name="_142Print_Area_05" localSheetId="0">#REF!</definedName>
    <definedName name="_142Print_Area_05">#REF!</definedName>
    <definedName name="_143Print_Area_04" localSheetId="0">#REF!</definedName>
    <definedName name="_143Print_Area_04">#REF!</definedName>
    <definedName name="_143Print_Area_06" localSheetId="0">#REF!</definedName>
    <definedName name="_143Print_Area_06">#REF!</definedName>
    <definedName name="_144Print_Area_03" localSheetId="0">#REF!</definedName>
    <definedName name="_144Print_Area_03">#REF!</definedName>
    <definedName name="_144Print_Area_05" localSheetId="0">#REF!</definedName>
    <definedName name="_144Print_Area_05">#REF!</definedName>
    <definedName name="_145Print_Area_04" localSheetId="0">#REF!</definedName>
    <definedName name="_145Print_Area_04">#REF!</definedName>
    <definedName name="_145Print_Area_06" localSheetId="0">#REF!</definedName>
    <definedName name="_145Print_Area_06">#REF!</definedName>
    <definedName name="_146Print_Area_05" localSheetId="0">#REF!</definedName>
    <definedName name="_146Print_Area_05">#REF!</definedName>
    <definedName name="_146S5_">'[22]代価表 '!$Z$6</definedName>
    <definedName name="_147Print_Area_06" localSheetId="0">#REF!</definedName>
    <definedName name="_147Print_Area_06">#REF!</definedName>
    <definedName name="_147T1_" localSheetId="0">#REF!</definedName>
    <definedName name="_147T1_">#REF!</definedName>
    <definedName name="_148L2_" localSheetId="0" hidden="1">[8]見積比較!#REF!</definedName>
    <definedName name="_148L2_" hidden="1">[8]見積比較!#REF!</definedName>
    <definedName name="_148S5_">'[42]代価表 '!$Z$6</definedName>
    <definedName name="_149T1_" localSheetId="0">#REF!</definedName>
    <definedName name="_149T1_">#REF!</definedName>
    <definedName name="_14F6_" localSheetId="2" hidden="1">[30]見積比較!#REF!</definedName>
    <definedName name="_14F6_" localSheetId="0" hidden="1">[30]見積比較!#REF!</definedName>
    <definedName name="_14F6_" hidden="1">[7]見積比較!#REF!</definedName>
    <definedName name="_14L5_" localSheetId="2" hidden="1">[18]見積比較!#REF!</definedName>
    <definedName name="_14L5_" localSheetId="0" hidden="1">[9]見積比較!#REF!</definedName>
    <definedName name="_14L5_" hidden="1">[9]見積比較!#REF!</definedName>
    <definedName name="_14P5_">'[43]代価表 '!$Z$6</definedName>
    <definedName name="_14Print_Area_04" localSheetId="0">#REF!</definedName>
    <definedName name="_14Print_Area_04">#REF!</definedName>
    <definedName name="_150L5_" localSheetId="2" hidden="1">[18]見積比較!#REF!</definedName>
    <definedName name="_150L5_" localSheetId="0" hidden="1">[18]見積比較!#REF!</definedName>
    <definedName name="_150L5_" hidden="1">[18]見積比較!#REF!</definedName>
    <definedName name="_153T1_" localSheetId="0">#REF!</definedName>
    <definedName name="_153T1_">#REF!</definedName>
    <definedName name="_159M1_">#REF!</definedName>
    <definedName name="_15F6_" localSheetId="2" hidden="1">[37]見積比較!#REF!</definedName>
    <definedName name="_15F6_" localSheetId="0" hidden="1">[37]見積比較!#REF!</definedName>
    <definedName name="_15F6_" hidden="1">[37]見積比較!#REF!</definedName>
    <definedName name="_15M1_" localSheetId="0">#REF!</definedName>
    <definedName name="_15M1_">#REF!</definedName>
    <definedName name="_15Print_Area_02">#REF!</definedName>
    <definedName name="_15Print_Area_05" localSheetId="0">#REF!</definedName>
    <definedName name="_15Print_Area_05">#REF!</definedName>
    <definedName name="_163W５_" localSheetId="0">[4]代価表!#REF!</definedName>
    <definedName name="_163W５_">[4]代価表!#REF!</definedName>
    <definedName name="_164X5_">'[22]代価表 '!$Z$4</definedName>
    <definedName name="_167W５_" localSheetId="0">[4]代価表!#REF!</definedName>
    <definedName name="_167W５_">[26]代価表!#REF!</definedName>
    <definedName name="_168M11_">#REF!</definedName>
    <definedName name="_168X5_">'[42]代価表 '!$Z$4</definedName>
    <definedName name="_169W５_" localSheetId="0">[4]代価表!#REF!</definedName>
    <definedName name="_169W５_">[4]代価表!#REF!</definedName>
    <definedName name="_16A5_" localSheetId="0">[4]代価表!#REF!</definedName>
    <definedName name="_16A5_">[4]代価表!#REF!</definedName>
    <definedName name="_16DF3_">#REF!</definedName>
    <definedName name="_16F6_" localSheetId="2" hidden="1">[44]見積比較!#REF!</definedName>
    <definedName name="_16F6_" localSheetId="0" hidden="1">[44]見積比較!#REF!</definedName>
    <definedName name="_16F6_" hidden="1">[44]見積比較!#REF!</definedName>
    <definedName name="_16K5_" localSheetId="0">[45]代価表!#REF!</definedName>
    <definedName name="_16K5_">[45]代価表!#REF!</definedName>
    <definedName name="_16M11_" localSheetId="0">#REF!</definedName>
    <definedName name="_16M11_">#REF!</definedName>
    <definedName name="_16Print_Area_03">#REF!</definedName>
    <definedName name="_16Print_Area_06" localSheetId="0">#REF!</definedName>
    <definedName name="_16Print_Area_06">#REF!</definedName>
    <definedName name="_170L5_" localSheetId="2" hidden="1">[40]見積比較!#REF!</definedName>
    <definedName name="_170L5_" localSheetId="0" hidden="1">[40]見積比較!#REF!</definedName>
    <definedName name="_170L5_" hidden="1">[40]見積比較!#REF!</definedName>
    <definedName name="_174X5_">'[22]代価表 '!$Z$4</definedName>
    <definedName name="_177M2_">#REF!</definedName>
    <definedName name="_17M2_" localSheetId="0">#REF!</definedName>
    <definedName name="_17M2_">#REF!</definedName>
    <definedName name="_17Print_Area_04">#REF!</definedName>
    <definedName name="_17S5_">'[46]代価表 '!$Z$6</definedName>
    <definedName name="_184P5_">'[17]代価表 '!$Z$6</definedName>
    <definedName name="_185L5_" localSheetId="0" hidden="1">[9]見積比較!#REF!</definedName>
    <definedName name="_185L5_" hidden="1">[9]見積比較!#REF!</definedName>
    <definedName name="_18A5_" localSheetId="0">[4]代価表!#REF!</definedName>
    <definedName name="_18A5_">[26]代価表!#REF!</definedName>
    <definedName name="_18F6_" localSheetId="2" hidden="1">[37]見積比較!#REF!</definedName>
    <definedName name="_18F6_" localSheetId="0" hidden="1">[37]見積比較!#REF!</definedName>
    <definedName name="_18F6_" hidden="1">[37]見積比較!#REF!</definedName>
    <definedName name="_18p3_" localSheetId="0">#REF!</definedName>
    <definedName name="_18p3_">#REF!</definedName>
    <definedName name="_18Print_Area_05">#REF!</definedName>
    <definedName name="_18T1_" localSheetId="0">#REF!</definedName>
    <definedName name="_18T1_">#REF!</definedName>
    <definedName name="_19A5_" localSheetId="0">[4]代価表!#REF!</definedName>
    <definedName name="_19A5_">[4]代価表!#REF!</definedName>
    <definedName name="_19p4_" localSheetId="0">#REF!</definedName>
    <definedName name="_19p4_">#REF!</definedName>
    <definedName name="_19Print_Area_06">#REF!</definedName>
    <definedName name="_19W５_" localSheetId="0">[47]代価表!#REF!</definedName>
    <definedName name="_19W５_">[48]代価表!#REF!</definedName>
    <definedName name="_1a1_" localSheetId="2" hidden="1">[49]非放単価!#REF!</definedName>
    <definedName name="_1a1_" localSheetId="0" hidden="1">[49]非放単価!#REF!</definedName>
    <definedName name="_1a1_" hidden="1">[49]非放単価!#REF!</definedName>
    <definedName name="_1A5_" localSheetId="0">[47]代価表!#REF!</definedName>
    <definedName name="_1A5_">[48]代価表!#REF!</definedName>
    <definedName name="_1B">#REF!</definedName>
    <definedName name="_1F5_" localSheetId="2" hidden="1">[50]見積比較!#REF!</definedName>
    <definedName name="_1F5_" localSheetId="0" hidden="1">[50]見積比較!#REF!</definedName>
    <definedName name="_1F5_" hidden="1">[50]見積比較!#REF!</definedName>
    <definedName name="_1M1_" localSheetId="0">#REF!</definedName>
    <definedName name="_1M1_">#REF!</definedName>
    <definedName name="_1P">#REF!</definedName>
    <definedName name="_1Print_Area_02">#REF!</definedName>
    <definedName name="_1号印刷" localSheetId="0">#REF!</definedName>
    <definedName name="_1号印刷">#REF!</definedName>
    <definedName name="_1頁" localSheetId="0">#REF!</definedName>
    <definedName name="_1頁">#REF!</definedName>
    <definedName name="_2" localSheetId="0">#REF!</definedName>
    <definedName name="_2">#REF!</definedName>
    <definedName name="_200L5_" localSheetId="2" hidden="1">[40]見積比較!#REF!</definedName>
    <definedName name="_200L5_" localSheetId="0" hidden="1">[40]見積比較!#REF!</definedName>
    <definedName name="_200L5_" hidden="1">[40]見積比較!#REF!</definedName>
    <definedName name="_201F5_" localSheetId="0" hidden="1">[6]見積比較!#REF!</definedName>
    <definedName name="_201F5_" hidden="1">[6]見積比較!#REF!</definedName>
    <definedName name="_209Print_Area_02">#REF!</definedName>
    <definedName name="_20DF4_">#REF!</definedName>
    <definedName name="_20K5_" localSheetId="0">[51]代価表!#REF!</definedName>
    <definedName name="_20K5_">[51]代価表!#REF!</definedName>
    <definedName name="_20L5_" localSheetId="2" hidden="1">[39]見積比較!#REF!</definedName>
    <definedName name="_20L5_" localSheetId="0" hidden="1">[39]見積比較!#REF!</definedName>
    <definedName name="_20L5_" hidden="1">[39]見積比較!#REF!</definedName>
    <definedName name="_20S5_">'[52]代価表 '!$Z$6</definedName>
    <definedName name="_20X5_">'[46]代価表 '!$Z$4</definedName>
    <definedName name="_21">#REF!</definedName>
    <definedName name="_212">#REF!</definedName>
    <definedName name="_215L5_" localSheetId="2" hidden="1">[40]見積比較!#REF!</definedName>
    <definedName name="_215L5_" localSheetId="0" hidden="1">[40]見積比較!#REF!</definedName>
    <definedName name="_215L5_" hidden="1">[40]見積比較!#REF!</definedName>
    <definedName name="_21F2_" localSheetId="2" hidden="1">[5]見積比較!#REF!</definedName>
    <definedName name="_21F2_" localSheetId="0" hidden="1">[5]見積比較!#REF!</definedName>
    <definedName name="_21F2_" hidden="1">[5]見積比較!#REF!</definedName>
    <definedName name="_21L5_" localSheetId="2" hidden="1">[31]見積比較!#REF!</definedName>
    <definedName name="_21L5_" localSheetId="0" hidden="1">[31]見積比較!#REF!</definedName>
    <definedName name="_21L5_" hidden="1">[9]見積比較!#REF!</definedName>
    <definedName name="_21M1_" localSheetId="0">#REF!</definedName>
    <definedName name="_21M1_">#REF!</definedName>
    <definedName name="_21P5_">'[17]代価表 '!$Z$6</definedName>
    <definedName name="_22">#REF!</definedName>
    <definedName name="_22M11_" localSheetId="0">#REF!</definedName>
    <definedName name="_22M11_">#REF!</definedName>
    <definedName name="_22PRINT_AREA" localSheetId="0">#REF!</definedName>
    <definedName name="_22PRINT_AREA">#REF!</definedName>
    <definedName name="_22W５_">[45]代価表!#REF!</definedName>
    <definedName name="_23_0_S" hidden="1">#REF!</definedName>
    <definedName name="_234Print_Area_03">#REF!</definedName>
    <definedName name="_23M2_" localSheetId="0">#REF!</definedName>
    <definedName name="_23M2_">#REF!</definedName>
    <definedName name="_23X5_">'[52]代価表 '!$Z$4</definedName>
    <definedName name="_24_0_S" hidden="1">#REF!</definedName>
    <definedName name="_241Print_Area_04">#REF!</definedName>
    <definedName name="_248Print_Area_05">#REF!</definedName>
    <definedName name="_249Print_Area_06">#REF!</definedName>
    <definedName name="_24DF5_">#REF!</definedName>
    <definedName name="_24K5_" localSheetId="0">[51]代価表!#REF!</definedName>
    <definedName name="_24K5_">[51]代価表!#REF!</definedName>
    <definedName name="_24L5_" localSheetId="2" hidden="1">[53]見積比較!#REF!</definedName>
    <definedName name="_24L5_" localSheetId="0" hidden="1">[53]見積比較!#REF!</definedName>
    <definedName name="_24L5_" hidden="1">[53]見積比較!#REF!</definedName>
    <definedName name="_24P5_">'[43]代価表 '!$Z$6</definedName>
    <definedName name="_24Print_Area_02" localSheetId="0">#REF!</definedName>
    <definedName name="_24Print_Area_02">#REF!</definedName>
    <definedName name="_256S5_">'[22]代価表 '!$Z$6</definedName>
    <definedName name="_25L5_" localSheetId="0" hidden="1">[40]見積比較!#REF!</definedName>
    <definedName name="_25L5_" hidden="1">[40]見積比較!#REF!</definedName>
    <definedName name="_25M1_" localSheetId="0">#REF!</definedName>
    <definedName name="_25M1_">#REF!</definedName>
    <definedName name="_25Print_Area_02" localSheetId="0">#REF!</definedName>
    <definedName name="_25Print_Area_02">#REF!</definedName>
    <definedName name="_265T1_">#REF!</definedName>
    <definedName name="_268F6_" localSheetId="0" hidden="1">[7]見積比較!#REF!</definedName>
    <definedName name="_268F6_" hidden="1">[7]見積比較!#REF!</definedName>
    <definedName name="_26M11_" localSheetId="0">#REF!</definedName>
    <definedName name="_26M11_">#REF!</definedName>
    <definedName name="_26Print_Area_03" localSheetId="0">#REF!</definedName>
    <definedName name="_26Print_Area_03">#REF!</definedName>
    <definedName name="_27M1_" localSheetId="0">#REF!</definedName>
    <definedName name="_27M1_">#REF!</definedName>
    <definedName name="_27M2_" localSheetId="0">#REF!</definedName>
    <definedName name="_27M2_">#REF!</definedName>
    <definedName name="_27Print_Area_04" localSheetId="0">#REF!</definedName>
    <definedName name="_27Print_Area_04">#REF!</definedName>
    <definedName name="_28DF6_">#REF!</definedName>
    <definedName name="_28Print_Area_02" localSheetId="0">#REF!</definedName>
    <definedName name="_28Print_Area_02">#REF!</definedName>
    <definedName name="_28Print_Area_04" localSheetId="0">#REF!</definedName>
    <definedName name="_28Print_Area_04">#REF!</definedName>
    <definedName name="_28Print_Area_05" localSheetId="0">#REF!</definedName>
    <definedName name="_28Print_Area_05">#REF!</definedName>
    <definedName name="_295W５_">[4]代価表!#REF!</definedName>
    <definedName name="_29M11_" localSheetId="0">#REF!</definedName>
    <definedName name="_29M11_">#REF!</definedName>
    <definedName name="_29Print_Area_03" localSheetId="0">#REF!</definedName>
    <definedName name="_29Print_Area_03">#REF!</definedName>
    <definedName name="_29Print_Area_06" localSheetId="0">#REF!</definedName>
    <definedName name="_29Print_Area_06">#REF!</definedName>
    <definedName name="_2a2_" localSheetId="2" hidden="1">[49]照明単価!#REF!</definedName>
    <definedName name="_2a2_" localSheetId="0" hidden="1">[49]照明単価!#REF!</definedName>
    <definedName name="_2a2_" hidden="1">[49]照明単価!#REF!</definedName>
    <definedName name="_2A5_" localSheetId="0">[4]代価表!#REF!</definedName>
    <definedName name="_2A5_">[4]代価表!#REF!</definedName>
    <definedName name="_2B">#REF!</definedName>
    <definedName name="_2F5_" localSheetId="0" hidden="1">[54]見積比較!#REF!</definedName>
    <definedName name="_2F5_" hidden="1">[55]見積比較!#REF!</definedName>
    <definedName name="_2F6_" localSheetId="0" hidden="1">[56]見積比較!#REF!</definedName>
    <definedName name="_2F6_" hidden="1">[56]見積比較!#REF!</definedName>
    <definedName name="_2M11_" localSheetId="0">#REF!</definedName>
    <definedName name="_2M11_">#REF!</definedName>
    <definedName name="_2P">#REF!</definedName>
    <definedName name="_2Print_Area_03">#REF!</definedName>
    <definedName name="_2ページまで" localSheetId="0">#REF!</definedName>
    <definedName name="_2ページまで">#REF!</definedName>
    <definedName name="_2号1頁" localSheetId="0">#REF!</definedName>
    <definedName name="_2号1頁">#REF!</definedName>
    <definedName name="_2号続頁" localSheetId="0">#REF!</definedName>
    <definedName name="_2号続頁">#REF!</definedName>
    <definedName name="_3" localSheetId="0">#REF!</definedName>
    <definedName name="_3">#REF!</definedName>
    <definedName name="_302X5_">'[22]代価表 '!$Z$4</definedName>
    <definedName name="_30A5_">[4]代価表!#REF!</definedName>
    <definedName name="_30F5_" localSheetId="2" hidden="1">[6]見積比較!#REF!</definedName>
    <definedName name="_30F5_" localSheetId="0" hidden="1">[6]見積比較!#REF!</definedName>
    <definedName name="_30F5_" hidden="1">[6]見積比較!#REF!</definedName>
    <definedName name="_30L5_" localSheetId="2" hidden="1">[40]見積比較!#REF!</definedName>
    <definedName name="_30L5_" localSheetId="0" hidden="1">[40]見積比較!#REF!</definedName>
    <definedName name="_30L5_" hidden="1">[40]見積比較!#REF!</definedName>
    <definedName name="_30Print_Area_05" localSheetId="0">#REF!</definedName>
    <definedName name="_30Print_Area_05">#REF!</definedName>
    <definedName name="_30S5_">'[52]代価表 '!$Z$6</definedName>
    <definedName name="_30T1_" localSheetId="0">#REF!</definedName>
    <definedName name="_30T1_">#REF!</definedName>
    <definedName name="_31M1_" localSheetId="0">#REF!</definedName>
    <definedName name="_31M1_">#REF!</definedName>
    <definedName name="_31M2_" localSheetId="0">#REF!</definedName>
    <definedName name="_31M2_">#REF!</definedName>
    <definedName name="_32F1_">#REF!</definedName>
    <definedName name="_32F5_" localSheetId="0" hidden="1">[6]見積比較!#REF!</definedName>
    <definedName name="_32F5_" hidden="1">[14]見積比較!#REF!</definedName>
    <definedName name="_32M1_" localSheetId="0">#REF!</definedName>
    <definedName name="_32M1_">#REF!</definedName>
    <definedName name="_32M11_" localSheetId="0">#REF!</definedName>
    <definedName name="_32M11_">#REF!</definedName>
    <definedName name="_32P5_">'[57]代価表 '!$Z$6</definedName>
    <definedName name="_32Print_Area_06" localSheetId="0">#REF!</definedName>
    <definedName name="_32Print_Area_06">#REF!</definedName>
    <definedName name="_335K5_" localSheetId="0">[4]代価表!#REF!</definedName>
    <definedName name="_335K5_">[4]代価表!#REF!</definedName>
    <definedName name="_33M2_" localSheetId="0">#REF!</definedName>
    <definedName name="_33M2_">#REF!</definedName>
    <definedName name="_34M11_" localSheetId="0">#REF!</definedName>
    <definedName name="_34M11_">#REF!</definedName>
    <definedName name="_34P5_">'[57]代価表 '!$Z$6</definedName>
    <definedName name="_34Print_Area_02" localSheetId="0">#REF!</definedName>
    <definedName name="_34Print_Area_02">#REF!</definedName>
    <definedName name="_34S5_">'[22]代価表 '!$Z$6</definedName>
    <definedName name="_34W５_" localSheetId="0">[45]代価表!#REF!</definedName>
    <definedName name="_34W５_">[45]代価表!#REF!</definedName>
    <definedName name="_35F2_" localSheetId="0" hidden="1">[5]見積比較!#REF!</definedName>
    <definedName name="_35F2_" hidden="1">[5]見積比較!#REF!</definedName>
    <definedName name="_35T1_" localSheetId="0">#REF!</definedName>
    <definedName name="_35T1_">#REF!</definedName>
    <definedName name="_35X5_">'[52]代価表 '!$Z$4</definedName>
    <definedName name="_36F2_">#REF!</definedName>
    <definedName name="_36F5_" localSheetId="0" hidden="1">[6]見積比較!#REF!</definedName>
    <definedName name="_36F5_" hidden="1">[28]見積比較!#REF!</definedName>
    <definedName name="_36M2_" localSheetId="0">#REF!</definedName>
    <definedName name="_36M2_">#REF!</definedName>
    <definedName name="_36Print_Area_03" localSheetId="0">#REF!</definedName>
    <definedName name="_36Print_Area_03">#REF!</definedName>
    <definedName name="_36T2_" localSheetId="0">#REF!</definedName>
    <definedName name="_36T2_">#REF!</definedName>
    <definedName name="_37F2_" localSheetId="0" hidden="1">[5]見積比較!#REF!</definedName>
    <definedName name="_37F2_" hidden="1">[5]見積比較!#REF!</definedName>
    <definedName name="_37P5_">'[17]代価表 '!$Z$6</definedName>
    <definedName name="_37Print_Area_04" localSheetId="0">#REF!</definedName>
    <definedName name="_37Print_Area_04">#REF!</definedName>
    <definedName name="_37T3_" localSheetId="0">#REF!</definedName>
    <definedName name="_37T3_">#REF!</definedName>
    <definedName name="_38Print_Area_02" localSheetId="0">#REF!</definedName>
    <definedName name="_38Print_Area_02">#REF!</definedName>
    <definedName name="_38Print_Area_05" localSheetId="0">#REF!</definedName>
    <definedName name="_38Print_Area_05">#REF!</definedName>
    <definedName name="_38T4_" localSheetId="0">#REF!</definedName>
    <definedName name="_38T4_">#REF!</definedName>
    <definedName name="_39F6_" localSheetId="2" hidden="1">[7]見積比較!#REF!</definedName>
    <definedName name="_39F6_" localSheetId="0" hidden="1">[7]見積比較!#REF!</definedName>
    <definedName name="_39F6_" hidden="1">[7]見積比較!#REF!</definedName>
    <definedName name="_39Print_Area_03" localSheetId="0">#REF!</definedName>
    <definedName name="_39Print_Area_03">#REF!</definedName>
    <definedName name="_39Print_Area_06" localSheetId="0">#REF!</definedName>
    <definedName name="_39Print_Area_06">#REF!</definedName>
    <definedName name="_39T5_" localSheetId="0">#REF!</definedName>
    <definedName name="_39T5_">#REF!</definedName>
    <definedName name="_3A2_" localSheetId="0">[25]代価表!#REF!</definedName>
    <definedName name="_3A2_">[25]代価表!#REF!</definedName>
    <definedName name="_3Ｂ１_" localSheetId="0">#REF!</definedName>
    <definedName name="_3Ｂ１_">#REF!</definedName>
    <definedName name="_3F5_" localSheetId="2" hidden="1">[58]見積比較!#REF!</definedName>
    <definedName name="_3F5_" localSheetId="0" hidden="1">[58]見積比較!#REF!</definedName>
    <definedName name="_3F5_" hidden="1">[58]見積比較!#REF!</definedName>
    <definedName name="_3F6_" localSheetId="0" hidden="1">[59]見積比較!#REF!</definedName>
    <definedName name="_3F6_" hidden="1">[60]見積比較!#REF!</definedName>
    <definedName name="_3L5_" localSheetId="2" hidden="1">[61]見積比較!#REF!</definedName>
    <definedName name="_3L5_" localSheetId="0" hidden="1">[61]見積比較!#REF!</definedName>
    <definedName name="_3L5_" hidden="1">[61]見積比較!#REF!</definedName>
    <definedName name="_3M2_" localSheetId="0">#REF!</definedName>
    <definedName name="_3M2_">#REF!</definedName>
    <definedName name="_3Print_Area_06">#REF!</definedName>
    <definedName name="_3ページまで" localSheetId="0">#REF!</definedName>
    <definedName name="_3ページまで">#REF!</definedName>
    <definedName name="_4" localSheetId="0">#REF!</definedName>
    <definedName name="_4">#REF!</definedName>
    <definedName name="_402L2_" localSheetId="0" hidden="1">[8]見積比較!#REF!</definedName>
    <definedName name="_402L2_" hidden="1">[8]見積比較!#REF!</definedName>
    <definedName name="_40F3_">#REF!</definedName>
    <definedName name="_40Print_Area_02" localSheetId="0">#REF!</definedName>
    <definedName name="_40Print_Area_02">#REF!</definedName>
    <definedName name="_40Print_Area_04" localSheetId="0">#REF!</definedName>
    <definedName name="_40Print_Area_04">#REF!</definedName>
    <definedName name="_40S5_">'[62]代価表 '!$Z$6</definedName>
    <definedName name="_41Print_Area_05" localSheetId="0">#REF!</definedName>
    <definedName name="_41Print_Area_05">#REF!</definedName>
    <definedName name="_41W５_" localSheetId="0">[4]代価表!#REF!</definedName>
    <definedName name="_41W５_">[4]代価表!#REF!</definedName>
    <definedName name="_42K2_" localSheetId="0">[25]代価表!#REF!</definedName>
    <definedName name="_42K2_">[25]代価表!#REF!</definedName>
    <definedName name="_42Print_Area_06" localSheetId="0">#REF!</definedName>
    <definedName name="_42Print_Area_06">#REF!</definedName>
    <definedName name="_42T1_" localSheetId="0">#REF!</definedName>
    <definedName name="_42T1_">#REF!</definedName>
    <definedName name="_43S5_">'[22]代価表 '!$Z$6</definedName>
    <definedName name="_43X5_">'[22]代価表 '!$Z$4</definedName>
    <definedName name="_44F4_">#REF!</definedName>
    <definedName name="_44T1_" localSheetId="0">#REF!</definedName>
    <definedName name="_44T1_">#REF!</definedName>
    <definedName name="_44基本総合_一般">[63]費率!$B$8:$F$69</definedName>
    <definedName name="_45基本総合_改修">[63]費率!$H$8:$L$47</definedName>
    <definedName name="_469L5_" localSheetId="0" hidden="1">[9]見積比較!#REF!</definedName>
    <definedName name="_469L5_" hidden="1">[9]見積比較!#REF!</definedName>
    <definedName name="_46F5_" localSheetId="0" hidden="1">[38]見積比較!#REF!</definedName>
    <definedName name="_46F5_" hidden="1">[38]見積比較!#REF!</definedName>
    <definedName name="_46Print_Area_03" localSheetId="0">#REF!</definedName>
    <definedName name="_46Print_Area_03">#REF!</definedName>
    <definedName name="_470M1_" localSheetId="0">#REF!</definedName>
    <definedName name="_470M1_">#REF!</definedName>
    <definedName name="_471M11_" localSheetId="0">#REF!</definedName>
    <definedName name="_471M11_">#REF!</definedName>
    <definedName name="_472M2_" localSheetId="0">#REF!</definedName>
    <definedName name="_472M2_">#REF!</definedName>
    <definedName name="_473P5_">'[17]代価表 '!$Z$6</definedName>
    <definedName name="_474Print_Area_02" localSheetId="0">#REF!</definedName>
    <definedName name="_474Print_Area_02">#REF!</definedName>
    <definedName name="_475Print_Area_03" localSheetId="0">#REF!</definedName>
    <definedName name="_475Print_Area_03">#REF!</definedName>
    <definedName name="_476Print_Area_04" localSheetId="0">#REF!</definedName>
    <definedName name="_476Print_Area_04">#REF!</definedName>
    <definedName name="_477Print_Area_05" localSheetId="0">#REF!</definedName>
    <definedName name="_477Print_Area_05">#REF!</definedName>
    <definedName name="_478Print_Area_06" localSheetId="0">#REF!</definedName>
    <definedName name="_478Print_Area_06">#REF!</definedName>
    <definedName name="_479S5_">'[22]代価表 '!$Z$6</definedName>
    <definedName name="_47Print_Area_04" localSheetId="0">#REF!</definedName>
    <definedName name="_47Print_Area_04">#REF!</definedName>
    <definedName name="_47W５_" localSheetId="0">[51]代価表!#REF!</definedName>
    <definedName name="_47W５_">[51]代価表!#REF!</definedName>
    <definedName name="_480T1_" localSheetId="0">#REF!</definedName>
    <definedName name="_480T1_">#REF!</definedName>
    <definedName name="_48F5_" localSheetId="0" hidden="1">[38]見積比較!#REF!</definedName>
    <definedName name="_48F5_" hidden="1">[38]見積比較!#REF!</definedName>
    <definedName name="_48F6_" localSheetId="0" hidden="1">[7]見積比較!#REF!</definedName>
    <definedName name="_48F6_" hidden="1">[15]見積比較!#REF!</definedName>
    <definedName name="_48Print_Area_05" localSheetId="0">#REF!</definedName>
    <definedName name="_48Print_Area_05">#REF!</definedName>
    <definedName name="_48X5_">'[62]代価表 '!$Z$4</definedName>
    <definedName name="_49Print_Area_06" localSheetId="0">#REF!</definedName>
    <definedName name="_49Print_Area_06">#REF!</definedName>
    <definedName name="_4A5_" localSheetId="0">[45]代価表!#REF!</definedName>
    <definedName name="_4A5_">[45]代価表!#REF!</definedName>
    <definedName name="_4B1_">#REF!</definedName>
    <definedName name="_4Ｂ２_" localSheetId="0">#REF!</definedName>
    <definedName name="_4Ｂ２_">#REF!</definedName>
    <definedName name="_4F5_" localSheetId="0" hidden="1">[64]見積比較!#REF!</definedName>
    <definedName name="_4F5_" hidden="1">[64]見積比較!#REF!</definedName>
    <definedName name="_4F6_" localSheetId="0" hidden="1">[65]見積比較!#REF!</definedName>
    <definedName name="_4F6_" hidden="1">[65]見積比較!#REF!</definedName>
    <definedName name="_4K5_" localSheetId="0">[47]代価表!#REF!</definedName>
    <definedName name="_4K5_">[48]代価表!#REF!</definedName>
    <definedName name="_4M1_" localSheetId="0">#REF!</definedName>
    <definedName name="_4M1_">#REF!</definedName>
    <definedName name="_4Print_Area_02" localSheetId="0">#REF!</definedName>
    <definedName name="_4Print_Area_02">#REF!</definedName>
    <definedName name="_4T1_">#REF!</definedName>
    <definedName name="_4ページまで" localSheetId="0">#REF!</definedName>
    <definedName name="_4ページまで">#REF!</definedName>
    <definedName name="_5" localSheetId="0">#REF!</definedName>
    <definedName name="_5">#REF!</definedName>
    <definedName name="_50F5_" localSheetId="2" hidden="1">[38]見積比較!#REF!</definedName>
    <definedName name="_50F5_" localSheetId="0" hidden="1">[38]見積比較!#REF!</definedName>
    <definedName name="_50F5_" hidden="1">[38]見積比較!#REF!</definedName>
    <definedName name="_50S5_">'[62]代価表 '!$Z$6</definedName>
    <definedName name="_50W５_" localSheetId="0">[4]代価表!#REF!</definedName>
    <definedName name="_50W５_">[4]代価表!#REF!</definedName>
    <definedName name="_51F5_" localSheetId="0" hidden="1">[6]見積比較!#REF!</definedName>
    <definedName name="_51F5_" hidden="1">[6]見積比較!#REF!</definedName>
    <definedName name="_51K5_" localSheetId="0">[4]代価表!#REF!</definedName>
    <definedName name="_51K5_">[4]代価表!#REF!</definedName>
    <definedName name="_51T1_" localSheetId="0">#REF!</definedName>
    <definedName name="_51T1_">#REF!</definedName>
    <definedName name="_51X5_">'[22]代価表 '!$Z$4</definedName>
    <definedName name="_52HF1_">#REF!</definedName>
    <definedName name="_547W５_" localSheetId="0">[4]代価表!#REF!</definedName>
    <definedName name="_547W５_">[4]代価表!#REF!</definedName>
    <definedName name="_548X5_">'[22]代価表 '!$Z$4</definedName>
    <definedName name="_54F6_" localSheetId="2" hidden="1">[30]見積比較!#REF!</definedName>
    <definedName name="_54F6_" localSheetId="0" hidden="1">[7]見積比較!#REF!</definedName>
    <definedName name="_54F6_" hidden="1">[30]見積比較!#REF!</definedName>
    <definedName name="_56HF2_">#REF!</definedName>
    <definedName name="_57W５_" localSheetId="0">[51]代価表!#REF!</definedName>
    <definedName name="_57W５_">[51]代価表!#REF!</definedName>
    <definedName name="_58X5_">'[62]代価表 '!$Z$4</definedName>
    <definedName name="_5A5_" localSheetId="0">[51]代価表!#REF!</definedName>
    <definedName name="_5A5_">[51]代価表!#REF!</definedName>
    <definedName name="_5ｇ2_" localSheetId="0" hidden="1">[49]照明２単価!#REF!</definedName>
    <definedName name="_5ｇ2_" hidden="1">[49]照明２単価!#REF!</definedName>
    <definedName name="_5L5_" localSheetId="0" hidden="1">[66]見積比較!#REF!</definedName>
    <definedName name="_5L5_" hidden="1">[67]見積比較!#REF!</definedName>
    <definedName name="_5M11_" localSheetId="0">#REF!</definedName>
    <definedName name="_5M11_">#REF!</definedName>
    <definedName name="_5Print_Area_03" localSheetId="0">#REF!</definedName>
    <definedName name="_5Print_Area_03">#REF!</definedName>
    <definedName name="_5ページまで" localSheetId="0">#REF!</definedName>
    <definedName name="_5ページまで">#REF!</definedName>
    <definedName name="_6" localSheetId="0">#REF!</definedName>
    <definedName name="_6">#REF!</definedName>
    <definedName name="_60F5_" localSheetId="2" hidden="1">[14]見積比較!#REF!</definedName>
    <definedName name="_60F5_" localSheetId="0" hidden="1">[14]見積比較!#REF!</definedName>
    <definedName name="_60F5_" hidden="1">[14]見積比較!#REF!</definedName>
    <definedName name="_60HF3_">#REF!</definedName>
    <definedName name="_60L2_" localSheetId="2" hidden="1">[8]見積比較!#REF!</definedName>
    <definedName name="_60L2_" localSheetId="0" hidden="1">[8]見積比較!#REF!</definedName>
    <definedName name="_60L2_" hidden="1">[8]見積比較!#REF!</definedName>
    <definedName name="_64HF4_">#REF!</definedName>
    <definedName name="_64K5_" localSheetId="0">[4]代価表!#REF!</definedName>
    <definedName name="_64K5_">[4]代価表!#REF!</definedName>
    <definedName name="_67A5_" localSheetId="0">[4]代価表!#REF!</definedName>
    <definedName name="_67A5_">[4]代価表!#REF!</definedName>
    <definedName name="_67F6_" localSheetId="0" hidden="1">[7]見積比較!#REF!</definedName>
    <definedName name="_67F6_" hidden="1">[7]見積比較!#REF!</definedName>
    <definedName name="_68F5_" localSheetId="0" hidden="1">[38]見積比較!#REF!</definedName>
    <definedName name="_68F5_" hidden="1">[38]見積比較!#REF!</definedName>
    <definedName name="_68HO1_">#REF!</definedName>
    <definedName name="_69F6_" localSheetId="0" hidden="1">[37]見積比較!#REF!</definedName>
    <definedName name="_69F6_" hidden="1">[37]見積比較!#REF!</definedName>
    <definedName name="_69L5_" localSheetId="0" hidden="1">[9]見積比較!#REF!</definedName>
    <definedName name="_69L5_" hidden="1">[9]見積比較!#REF!</definedName>
    <definedName name="_6A5_" localSheetId="0">[51]代価表!#REF!</definedName>
    <definedName name="_6A5_">[51]代価表!#REF!</definedName>
    <definedName name="_6F5_" localSheetId="2" hidden="1">[14]見積比較!#REF!</definedName>
    <definedName name="_6F5_" localSheetId="0" hidden="1">[6]見積比較!#REF!</definedName>
    <definedName name="_6F5_" hidden="1">[6]見積比較!#REF!</definedName>
    <definedName name="_6F6_" localSheetId="0" hidden="1">[41]見積比較!#REF!</definedName>
    <definedName name="_6F6_" hidden="1">[41]見積比較!#REF!</definedName>
    <definedName name="_6L5_" localSheetId="0" hidden="1">[68]見積比較!#REF!</definedName>
    <definedName name="_6L5_" hidden="1">[68]見積比較!#REF!</definedName>
    <definedName name="_6M1_" localSheetId="0">#REF!</definedName>
    <definedName name="_6M1_">#REF!</definedName>
    <definedName name="_6M2_" localSheetId="0">#REF!</definedName>
    <definedName name="_6M2_">#REF!</definedName>
    <definedName name="_6Print_Area_04">#REF!</definedName>
    <definedName name="_6T1_" localSheetId="0">#REF!</definedName>
    <definedName name="_6T1_">#REF!</definedName>
    <definedName name="_6ページまで" localSheetId="0">#REF!</definedName>
    <definedName name="_6ページまで">#REF!</definedName>
    <definedName name="_7" localSheetId="0">#REF!</definedName>
    <definedName name="_7">#REF!</definedName>
    <definedName name="_70K2_" localSheetId="0">[25]代価表!#REF!</definedName>
    <definedName name="_70K2_">[25]代価表!#REF!</definedName>
    <definedName name="_70M1_" localSheetId="0">#REF!</definedName>
    <definedName name="_70M1_">#REF!</definedName>
    <definedName name="_71M11_" localSheetId="0">#REF!</definedName>
    <definedName name="_71M11_">#REF!</definedName>
    <definedName name="_72F6_" localSheetId="2" hidden="1">[37]見積比較!#REF!</definedName>
    <definedName name="_72F6_" localSheetId="0" hidden="1">[37]見積比較!#REF!</definedName>
    <definedName name="_72F6_" hidden="1">[37]見積比較!#REF!</definedName>
    <definedName name="_72J1_">#REF!</definedName>
    <definedName name="_72K5_" localSheetId="0">[4]代価表!#REF!</definedName>
    <definedName name="_72K5_">[26]代価表!#REF!</definedName>
    <definedName name="_72M2_" localSheetId="0">#REF!</definedName>
    <definedName name="_72M2_">#REF!</definedName>
    <definedName name="_73P5_">'[17]代価表 '!$Z$6</definedName>
    <definedName name="_74F5_" localSheetId="0" hidden="1">[6]見積比較!#REF!</definedName>
    <definedName name="_74F5_" hidden="1">[6]見積比較!#REF!</definedName>
    <definedName name="_75F6_" localSheetId="2" hidden="1">[37]見積比較!#REF!</definedName>
    <definedName name="_75F6_" localSheetId="0" hidden="1">[37]見積比較!#REF!</definedName>
    <definedName name="_75F6_" hidden="1">[37]見積比較!#REF!</definedName>
    <definedName name="_76J2_">#REF!</definedName>
    <definedName name="_7F5_" localSheetId="2" hidden="1">[28]見積比較!#REF!</definedName>
    <definedName name="_7F5_" localSheetId="0" hidden="1">[28]見積比較!#REF!</definedName>
    <definedName name="_7F5_" hidden="1">[6]見積比較!#REF!</definedName>
    <definedName name="_7m1_" localSheetId="0" hidden="1">[49]ＡＶ２単価!#REF!</definedName>
    <definedName name="_7m1_" hidden="1">[49]ＡＶ２単価!#REF!</definedName>
    <definedName name="_7M11_" localSheetId="0">#REF!</definedName>
    <definedName name="_7M11_">#REF!</definedName>
    <definedName name="_7Print_Area_02" localSheetId="0">#REF!</definedName>
    <definedName name="_7Print_Area_02">#REF!</definedName>
    <definedName name="_7Print_Area_05">#REF!</definedName>
    <definedName name="_7ページまで" localSheetId="0">#REF!</definedName>
    <definedName name="_7ページまで">#REF!</definedName>
    <definedName name="_8" localSheetId="0">#REF!</definedName>
    <definedName name="_8">#REF!</definedName>
    <definedName name="_80F5_" localSheetId="2" hidden="1">[38]見積比較!#REF!</definedName>
    <definedName name="_80F5_" localSheetId="0" hidden="1">[38]見積比較!#REF!</definedName>
    <definedName name="_80F5_" hidden="1">[38]見積比較!#REF!</definedName>
    <definedName name="_80J3_">#REF!</definedName>
    <definedName name="_80L5_" localSheetId="2" hidden="1">[18]見積比較!#REF!</definedName>
    <definedName name="_80L5_" localSheetId="0" hidden="1">[9]見積比較!#REF!</definedName>
    <definedName name="_80L5_" hidden="1">[18]見積比較!#REF!</definedName>
    <definedName name="_83Print_Area_02" localSheetId="0">#REF!</definedName>
    <definedName name="_83Print_Area_02">#REF!</definedName>
    <definedName name="_84J4_">#REF!</definedName>
    <definedName name="_85M1_" localSheetId="0">#REF!</definedName>
    <definedName name="_85M1_">#REF!</definedName>
    <definedName name="_86F5_" localSheetId="0" hidden="1">[38]見積比較!#REF!</definedName>
    <definedName name="_86F5_" hidden="1">[38]見積比較!#REF!</definedName>
    <definedName name="_86K5_" localSheetId="0">[4]代価表!#REF!</definedName>
    <definedName name="_86K5_">[4]代価表!#REF!</definedName>
    <definedName name="_88J5_">#REF!</definedName>
    <definedName name="_8DF1_">#REF!</definedName>
    <definedName name="_8F5_" localSheetId="0" hidden="1">[69]見積比較!#REF!</definedName>
    <definedName name="_8F5_" hidden="1">[69]見積比較!#REF!</definedName>
    <definedName name="_8F6_" localSheetId="2" hidden="1">[15]見積比較!#REF!</definedName>
    <definedName name="_8F6_" localSheetId="0" hidden="1">[7]見積比較!#REF!</definedName>
    <definedName name="_8F6_" hidden="1">[7]見積比較!#REF!</definedName>
    <definedName name="_8K5_">[45]代価表!#REF!</definedName>
    <definedName name="_8M11_" localSheetId="0">#REF!</definedName>
    <definedName name="_8M11_">#REF!</definedName>
    <definedName name="_8M2_" localSheetId="0">#REF!</definedName>
    <definedName name="_8M2_">#REF!</definedName>
    <definedName name="_8Print_Area_03" localSheetId="0">#REF!</definedName>
    <definedName name="_8Print_Area_03">#REF!</definedName>
    <definedName name="_8Print_Area_06">#REF!</definedName>
    <definedName name="_8v1_" localSheetId="2" hidden="1">[49]ＡＶ１単価!#REF!</definedName>
    <definedName name="_8v1_" localSheetId="0" hidden="1">[49]ＡＶ１単価!#REF!</definedName>
    <definedName name="_8v1_" hidden="1">[49]ＡＶ１単価!#REF!</definedName>
    <definedName name="_9" localSheetId="0">#REF!</definedName>
    <definedName name="_9">#REF!</definedName>
    <definedName name="_90F6_" localSheetId="0" hidden="1">[15]見積比較!#REF!</definedName>
    <definedName name="_90F6_" hidden="1">[15]見積比較!#REF!</definedName>
    <definedName name="_90L5_" localSheetId="0" hidden="1">[9]見積比較!#REF!</definedName>
    <definedName name="_90L5_" hidden="1">[31]見積比較!#REF!</definedName>
    <definedName name="_90M11_" localSheetId="0">#REF!</definedName>
    <definedName name="_90M11_">#REF!</definedName>
    <definedName name="_91M1_" localSheetId="0">#REF!</definedName>
    <definedName name="_91M1_">#REF!</definedName>
    <definedName name="_92M1_">#REF!</definedName>
    <definedName name="_92M11_" localSheetId="0">#REF!</definedName>
    <definedName name="_92M11_">#REF!</definedName>
    <definedName name="_93M2_" localSheetId="0">#REF!</definedName>
    <definedName name="_93M2_">#REF!</definedName>
    <definedName name="_93Print_Area_03" localSheetId="0">#REF!</definedName>
    <definedName name="_93Print_Area_03">#REF!</definedName>
    <definedName name="_94P5_">'[21]代価表 '!$Z$6</definedName>
    <definedName name="_94Print_Area_04" localSheetId="0">#REF!</definedName>
    <definedName name="_94Print_Area_04">#REF!</definedName>
    <definedName name="_95M2_" localSheetId="0">#REF!</definedName>
    <definedName name="_95M2_">#REF!</definedName>
    <definedName name="_95Print_Area_05" localSheetId="0">#REF!</definedName>
    <definedName name="_95Print_Area_05">#REF!</definedName>
    <definedName name="_96M2_">#REF!</definedName>
    <definedName name="_96Print_Area_06" localSheetId="0">#REF!</definedName>
    <definedName name="_96Print_Area_06">#REF!</definedName>
    <definedName name="_97S5_">'[22]代価表 '!$Z$6</definedName>
    <definedName name="_98T1_" localSheetId="0">#REF!</definedName>
    <definedName name="_98T1_">#REF!</definedName>
    <definedName name="_9ＦＢ1_" localSheetId="0">#REF!</definedName>
    <definedName name="_9ＦＢ1_">#REF!</definedName>
    <definedName name="_9M2_" localSheetId="0">#REF!</definedName>
    <definedName name="_9M2_">#REF!</definedName>
    <definedName name="_9P5_">'[70]代価表 '!$Z$6</definedName>
    <definedName name="_9T1_" localSheetId="0">#REF!</definedName>
    <definedName name="_9T1_">#REF!</definedName>
    <definedName name="_a" localSheetId="2" hidden="1">[71]見積比較!#REF!</definedName>
    <definedName name="_a" localSheetId="0" hidden="1">[71]見積比較!#REF!</definedName>
    <definedName name="_a" hidden="1">[71]見積比較!#REF!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 localSheetId="0">[25]代価表!#REF!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aa" localSheetId="2" hidden="1">[71]見積比較!#REF!</definedName>
    <definedName name="_aa" localSheetId="0" hidden="1">[71]見積比較!#REF!</definedName>
    <definedName name="_aa" hidden="1">[71]見積比較!#REF!</definedName>
    <definedName name="_Area" localSheetId="0">#REF!</definedName>
    <definedName name="_Area">#REF!</definedName>
    <definedName name="_b" localSheetId="0" hidden="1">[72]見積比較!#REF!</definedName>
    <definedName name="_b" hidden="1">[72]見積比較!#REF!</definedName>
    <definedName name="_Ｂ１">'[20]#REF'!$T$52</definedName>
    <definedName name="_Ｂ２">'[20]#REF'!$U$52</definedName>
    <definedName name="_C300200">[20]資材単価!$I$10</definedName>
    <definedName name="_C303800">[20]資材単価!$I$27</definedName>
    <definedName name="_C370003">[20]資材単価!$I$45</definedName>
    <definedName name="_C370135">[20]資材単価!$I$46</definedName>
    <definedName name="_C370240">[20]資材単価!$I$47</definedName>
    <definedName name="_C370320">[20]資材単価!$I$48</definedName>
    <definedName name="_C370400">[20]資材単価!$I$49</definedName>
    <definedName name="_C370450" localSheetId="0">[73]資材単価!#REF!</definedName>
    <definedName name="_C370450">[73]資材単価!#REF!</definedName>
    <definedName name="_C370500">[20]資材単価!$I$50</definedName>
    <definedName name="_C370600">[20]資材単価!$I$51</definedName>
    <definedName name="_C370800">[20]資材単価!$I$52</definedName>
    <definedName name="_C371100">[20]資材単価!$I$53</definedName>
    <definedName name="_C371200">[20]資材単価!$I$54</definedName>
    <definedName name="_C371300">[20]資材単価!$I$55</definedName>
    <definedName name="_C371625">[20]資材単価!$I$56</definedName>
    <definedName name="_C371630">[20]資材単価!$I$57</definedName>
    <definedName name="_C371640">[20]資材単価!$I$58</definedName>
    <definedName name="_C371650">[20]資材単価!$I$59</definedName>
    <definedName name="_C371725">[20]資材単価!$I$60</definedName>
    <definedName name="_C371730">[20]資材単価!$I$61</definedName>
    <definedName name="_C371740">[20]資材単価!$I$62</definedName>
    <definedName name="_C371750">[20]資材単価!$I$63</definedName>
    <definedName name="_C460211">[20]資材単価!$I$96</definedName>
    <definedName name="_C480900">[20]資材単価!$I$103</definedName>
    <definedName name="_C481000">[20]資材単価!$I$104</definedName>
    <definedName name="_Ｄ１１" localSheetId="0">#REF!</definedName>
    <definedName name="_Ｄ１１">[74]細目!#REF!</definedName>
    <definedName name="_Ｄ１２" localSheetId="0">#REF!</definedName>
    <definedName name="_Ｄ１２">[74]細目!#REF!</definedName>
    <definedName name="_Ｄ１３" localSheetId="0">#REF!</definedName>
    <definedName name="_Ｄ１３">[74]細目!#REF!</definedName>
    <definedName name="_Ｄ１４" localSheetId="0">#REF!</definedName>
    <definedName name="_Ｄ１４">[74]細目!#REF!</definedName>
    <definedName name="_Ｄ１５" localSheetId="0">#REF!</definedName>
    <definedName name="_Ｄ１５">[74]細目!#REF!</definedName>
    <definedName name="_Ｄ１６" localSheetId="0">#REF!</definedName>
    <definedName name="_Ｄ１６">[74]細目!#REF!</definedName>
    <definedName name="_Ｄ１７" localSheetId="0">#REF!</definedName>
    <definedName name="_Ｄ１７">[74]細目!#REF!</definedName>
    <definedName name="_Ｄ１８" localSheetId="0">#REF!</definedName>
    <definedName name="_Ｄ１８">[74]細目!#REF!</definedName>
    <definedName name="_Ｄ１９" localSheetId="0">#REF!</definedName>
    <definedName name="_Ｄ１９">[74]細目!#REF!</definedName>
    <definedName name="_Ｄ２０" localSheetId="0">#REF!</definedName>
    <definedName name="_Ｄ２０">[74]細目!#REF!</definedName>
    <definedName name="_Ｄ３" localSheetId="0">#REF!</definedName>
    <definedName name="_Ｄ３">[74]細目!#REF!</definedName>
    <definedName name="_Ｄ４" localSheetId="0">#REF!</definedName>
    <definedName name="_Ｄ４">[74]細目!#REF!</definedName>
    <definedName name="_Ｄ５" localSheetId="0">#REF!</definedName>
    <definedName name="_Ｄ５">[74]細目!#REF!</definedName>
    <definedName name="_Ｄ６" localSheetId="0">#REF!</definedName>
    <definedName name="_Ｄ６">[74]細目!#REF!</definedName>
    <definedName name="_Ｄ７" localSheetId="0">#REF!</definedName>
    <definedName name="_Ｄ７">[74]細目!#REF!</definedName>
    <definedName name="_Ｄ８" localSheetId="0">#REF!</definedName>
    <definedName name="_Ｄ８">[74]細目!#REF!</definedName>
    <definedName name="_Ｄ９" localSheetId="0">#REF!</definedName>
    <definedName name="_Ｄ９">[74]細目!#REF!</definedName>
    <definedName name="_DF1">#REF!</definedName>
    <definedName name="_DF2">#REF!</definedName>
    <definedName name="_DF3">#REF!</definedName>
    <definedName name="_DF4">#REF!</definedName>
    <definedName name="_DF5">#REF!</definedName>
    <definedName name="_DF6">#REF!</definedName>
    <definedName name="_DFS1">#REF!</definedName>
    <definedName name="_DFS2">#REF!</definedName>
    <definedName name="_DFS3">#REF!</definedName>
    <definedName name="_DFS4">#REF!</definedName>
    <definedName name="_DFS5">#REF!</definedName>
    <definedName name="_DFS6">#REF!</definedName>
    <definedName name="_END１" localSheetId="0">[1]建築!#REF!</definedName>
    <definedName name="_END１">[1]建築!#REF!</definedName>
    <definedName name="_f" localSheetId="2" hidden="1">[75]見積比較!#REF!</definedName>
    <definedName name="_f" localSheetId="0" hidden="1">[75]見積比較!#REF!</definedName>
    <definedName name="_f" hidden="1">[75]見積比較!#REF!</definedName>
    <definedName name="_F1">#REF!</definedName>
    <definedName name="_F2" localSheetId="2" hidden="1">[5]見積比較!#REF!</definedName>
    <definedName name="_F2" localSheetId="0" hidden="1">[5]見積比較!#REF!</definedName>
    <definedName name="_F2">#REF!</definedName>
    <definedName name="_F3">#REF!</definedName>
    <definedName name="_F4">#REF!</definedName>
    <definedName name="_F5" localSheetId="0" hidden="1">[28]見積比較!#REF!</definedName>
    <definedName name="_F5" hidden="1">[29]見積比較!#REF!</definedName>
    <definedName name="_F6" localSheetId="0" hidden="1">[30]見積比較!#REF!</definedName>
    <definedName name="_F6" hidden="1">[29]見積比較!#REF!</definedName>
    <definedName name="_fa" localSheetId="0" hidden="1">[75]見積比較!#REF!</definedName>
    <definedName name="_fa" hidden="1">[75]見積比較!#REF!</definedName>
    <definedName name="_ＦＢ1">'[20]#REF'!$T$50</definedName>
    <definedName name="_ＦＢ2">'[20]#REF'!$U$50</definedName>
    <definedName name="_Fill" localSheetId="2" hidden="1">[76]見積比較!#REF!</definedName>
    <definedName name="_Fill" localSheetId="0" hidden="1">[76]見積比較!#REF!</definedName>
    <definedName name="_Fill" hidden="1">#REF!</definedName>
    <definedName name="_Fill2" localSheetId="0" hidden="1">[77]見積比較!#REF!</definedName>
    <definedName name="_Fill2" hidden="1">[77]見積比較!#REF!</definedName>
    <definedName name="_xlnm._FilterDatabase" localSheetId="2" hidden="1">#REF!</definedName>
    <definedName name="_xlnm._FilterDatabase" localSheetId="0" hidden="1">#REF!</definedName>
    <definedName name="_xlnm._FilterDatabase" hidden="1">#REF!</definedName>
    <definedName name="_FIR1" localSheetId="0">[2]建築!#REF!</definedName>
    <definedName name="_FIR1">[16]建築!#REF!</definedName>
    <definedName name="_FR_WINDOW_">#REF!</definedName>
    <definedName name="_HF1">#REF!</definedName>
    <definedName name="_HF2">#REF!</definedName>
    <definedName name="_HF3">#REF!</definedName>
    <definedName name="_HF4">#REF!</definedName>
    <definedName name="_HO1">#REF!</definedName>
    <definedName name="_HTM2" localSheetId="2" hidden="1">{"'予定表'!$A$1:$W$38"}</definedName>
    <definedName name="_HTM2" localSheetId="0" hidden="1">{"'予定表'!$A$1:$W$38"}</definedName>
    <definedName name="_HTM2" hidden="1">{"'予定表'!$A$1:$W$38"}</definedName>
    <definedName name="_I1">#REF!</definedName>
    <definedName name="_I2">#REF!</definedName>
    <definedName name="_I3">#REF!</definedName>
    <definedName name="_ＩＴＶ２">[78]設計書!$N$261</definedName>
    <definedName name="_J1">#REF!</definedName>
    <definedName name="_J2">#REF!</definedName>
    <definedName name="_J3">#REF!</definedName>
    <definedName name="_J4">#REF!</definedName>
    <definedName name="_J5">#REF!</definedName>
    <definedName name="_JJ1">#REF!</definedName>
    <definedName name="_JJ2">#REF!</definedName>
    <definedName name="_JJ3">#REF!</definedName>
    <definedName name="_JJ4">#REF!</definedName>
    <definedName name="_K2" localSheetId="0">[25]代価表!#REF!</definedName>
    <definedName name="_K2">[25]代価表!#REF!</definedName>
    <definedName name="_K5">[4]代価表!#REF!</definedName>
    <definedName name="_KEI1" localSheetId="0">#REF!</definedName>
    <definedName name="_KEI1">#REF!</definedName>
    <definedName name="_KEI2" localSheetId="0">#REF!</definedName>
    <definedName name="_KEI2">#REF!</definedName>
    <definedName name="_KEI3" localSheetId="0">#REF!</definedName>
    <definedName name="_KEI3">#REF!</definedName>
    <definedName name="_Key1" localSheetId="2" hidden="1">#REF!</definedName>
    <definedName name="_Key1" localSheetId="0" hidden="1">#REF!</definedName>
    <definedName name="_Key1" hidden="1">#REF!</definedName>
    <definedName name="_KEY10" hidden="1">#REF!</definedName>
    <definedName name="_Key2" localSheetId="2" hidden="1">#REF!</definedName>
    <definedName name="_Key2" localSheetId="0" hidden="1">#REF!</definedName>
    <definedName name="_Key2" hidden="1">#REF!</definedName>
    <definedName name="_KT5">'[17]代価表 '!$Z$4</definedName>
    <definedName name="_l" localSheetId="0" hidden="1">[79]見積比較!#REF!</definedName>
    <definedName name="_l" hidden="1">[79]見積比較!#REF!</definedName>
    <definedName name="_L2" localSheetId="0" hidden="1">[8]見積比較!#REF!</definedName>
    <definedName name="_L2" hidden="1">[8]見積比較!#REF!</definedName>
    <definedName name="_L5" localSheetId="0" hidden="1">[31]見積比較!#REF!</definedName>
    <definedName name="_L5" hidden="1">[29]見積比較!#REF!</definedName>
    <definedName name="_la" localSheetId="0" hidden="1">[79]見積比較!#REF!</definedName>
    <definedName name="_la" hidden="1">[79]見積比較!#REF!</definedName>
    <definedName name="_ＬＳＤ1" localSheetId="0">#REF!</definedName>
    <definedName name="_ＬＳＤ1">'[20]#REF'!$T$34</definedName>
    <definedName name="_ＬＳＤ２" localSheetId="0">#REF!</definedName>
    <definedName name="_ＬＳＤ２">'[20]#REF'!$U$34</definedName>
    <definedName name="_M1" localSheetId="0">#REF!</definedName>
    <definedName name="_M1">#REF!</definedName>
    <definedName name="_M11" localSheetId="0">#REF!</definedName>
    <definedName name="_M11">#REF!</definedName>
    <definedName name="_M2" localSheetId="0">#REF!</definedName>
    <definedName name="_M2">#REF!</definedName>
    <definedName name="_M3">#REF!</definedName>
    <definedName name="_MHA350" localSheetId="0">[80]ｲﾝﾊﾞｰﾄ桝!#REF!</definedName>
    <definedName name="_MHA350">[80]ｲﾝﾊﾞｰﾄ桝!#REF!</definedName>
    <definedName name="_MHA450" localSheetId="0">[80]ｲﾝﾊﾞｰﾄ桝!#REF!</definedName>
    <definedName name="_MHA450">[80]ｲﾝﾊﾞｰﾄ桝!#REF!</definedName>
    <definedName name="_MHA600" localSheetId="0">[80]ｲﾝﾊﾞｰﾄ桝!#REF!</definedName>
    <definedName name="_MHA600">[80]ｲﾝﾊﾞｰﾄ桝!#REF!</definedName>
    <definedName name="_MHB350" localSheetId="0">[80]ｲﾝﾊﾞｰﾄ桝!#REF!</definedName>
    <definedName name="_MHB350">[80]ｲﾝﾊﾞｰﾄ桝!#REF!</definedName>
    <definedName name="_MHB450" localSheetId="0">[80]ｲﾝﾊﾞｰﾄ桝!#REF!</definedName>
    <definedName name="_MHB450">[80]ｲﾝﾊﾞｰﾄ桝!#REF!</definedName>
    <definedName name="_MHB600" localSheetId="0">[80]ｲﾝﾊﾞｰﾄ桝!#REF!</definedName>
    <definedName name="_MHB600">[80]ｲﾝﾊﾞｰﾄ桝!#REF!</definedName>
    <definedName name="_MHD350" localSheetId="0">[80]ｲﾝﾊﾞｰﾄ桝!#REF!</definedName>
    <definedName name="_MHD350">[80]ｲﾝﾊﾞｰﾄ桝!#REF!</definedName>
    <definedName name="_MHD450" localSheetId="0">[80]ｲﾝﾊﾞｰﾄ桝!#REF!</definedName>
    <definedName name="_MHD450">[80]ｲﾝﾊﾞｰﾄ桝!#REF!</definedName>
    <definedName name="_MHD600" localSheetId="0">[80]ｲﾝﾊﾞｰﾄ桝!#REF!</definedName>
    <definedName name="_MHD600">[80]ｲﾝﾊﾞｰﾄ桝!#REF!</definedName>
    <definedName name="_NV5">'[17]代価表 '!$Z$2</definedName>
    <definedName name="_OK1" localSheetId="0">総括表!_OK1</definedName>
    <definedName name="_OK1">[32]!_OK1</definedName>
    <definedName name="_Order1" hidden="1">255</definedName>
    <definedName name="_Order2" localSheetId="2" hidden="1">0</definedName>
    <definedName name="_Order2" hidden="1">255</definedName>
    <definedName name="_P">#REF!</definedName>
    <definedName name="_P1">#REF!</definedName>
    <definedName name="_p2">#REF!</definedName>
    <definedName name="_p3">'[20]#REF'!$A$35:$J$55</definedName>
    <definedName name="_p4">'[20]#REF'!$S$32:$V$60</definedName>
    <definedName name="_P5">'[17]代価表 '!$Z$6</definedName>
    <definedName name="_Parse_In" localSheetId="2" hidden="1">#REF!</definedName>
    <definedName name="_Parse_In" localSheetId="0" hidden="1">#REF!</definedName>
    <definedName name="_Parse_In" hidden="1">#REF!</definedName>
    <definedName name="_Parse_Out" localSheetId="2" hidden="1">#REF!</definedName>
    <definedName name="_Parse_Out" localSheetId="0" hidden="1">#REF!</definedName>
    <definedName name="_Parse_Out" hidden="1">#REF!</definedName>
    <definedName name="_PE1">#REF!</definedName>
    <definedName name="_PE2">#REF!</definedName>
    <definedName name="_PE3">#REF!</definedName>
    <definedName name="_PE4">#REF!</definedName>
    <definedName name="_PE5">#REF!</definedName>
    <definedName name="_PP1" localSheetId="0">#REF!</definedName>
    <definedName name="_PP1">#REF!</definedName>
    <definedName name="_PP10" localSheetId="0">#REF!</definedName>
    <definedName name="_PP10">#REF!</definedName>
    <definedName name="_PP11" localSheetId="0">#REF!</definedName>
    <definedName name="_PP11">#REF!</definedName>
    <definedName name="_PP2" localSheetId="0">#REF!</definedName>
    <definedName name="_PP2">#REF!</definedName>
    <definedName name="_PP3" localSheetId="0">#REF!</definedName>
    <definedName name="_PP3">#REF!</definedName>
    <definedName name="_PP4" localSheetId="0">#REF!</definedName>
    <definedName name="_PP4">#REF!</definedName>
    <definedName name="_PP5" localSheetId="0">#REF!</definedName>
    <definedName name="_PP5">#REF!</definedName>
    <definedName name="_PP6" localSheetId="0">#REF!</definedName>
    <definedName name="_PP6">#REF!</definedName>
    <definedName name="_PP7" localSheetId="0">#REF!</definedName>
    <definedName name="_PP7">#REF!</definedName>
    <definedName name="_PP8" localSheetId="0">#REF!</definedName>
    <definedName name="_PP8">#REF!</definedName>
    <definedName name="_PP9" localSheetId="0">#REF!</definedName>
    <definedName name="_PP9">#REF!</definedName>
    <definedName name="_RE2" localSheetId="0">#REF!</definedName>
    <definedName name="_RE2">#REF!</definedName>
    <definedName name="_Regression_Int" hidden="1">1</definedName>
    <definedName name="_S_MENU" localSheetId="0">#REF!</definedName>
    <definedName name="_S_MENU">#REF!</definedName>
    <definedName name="_S5">'[22]代価表 '!$Z$6</definedName>
    <definedName name="_ｓｄ1" localSheetId="0">#REF!</definedName>
    <definedName name="_ｓｄ1">'[20]#REF'!$T$29</definedName>
    <definedName name="_ＳＤ２" localSheetId="0">#REF!</definedName>
    <definedName name="_ＳＤ２">'[20]#REF'!$U$29</definedName>
    <definedName name="_SEC1" localSheetId="0">[2]建築!#REF!</definedName>
    <definedName name="_SEC1">[16]建築!#REF!</definedName>
    <definedName name="_sen1" localSheetId="0">#REF!</definedName>
    <definedName name="_sen1">#REF!</definedName>
    <definedName name="_sen2" localSheetId="0">#REF!</definedName>
    <definedName name="_sen2">#REF!</definedName>
    <definedName name="_sen3" localSheetId="0">#REF!</definedName>
    <definedName name="_sen3">#REF!</definedName>
    <definedName name="_sen4" localSheetId="0">#REF!</definedName>
    <definedName name="_sen4">#REF!</definedName>
    <definedName name="_ＳＬＷ1" localSheetId="0">#REF!</definedName>
    <definedName name="_ＳＬＷ1">'[20]#REF'!$T$35</definedName>
    <definedName name="_ＳＬＷ２" localSheetId="0">#REF!</definedName>
    <definedName name="_ＳＬＷ２">'[20]#REF'!$U$35</definedName>
    <definedName name="_SON1" localSheetId="0">#REF!</definedName>
    <definedName name="_SON1">#REF!</definedName>
    <definedName name="_son2" localSheetId="0">#REF!</definedName>
    <definedName name="_son2">#REF!</definedName>
    <definedName name="_SON3" localSheetId="0">#REF!</definedName>
    <definedName name="_SON3">#REF!</definedName>
    <definedName name="_SON32" localSheetId="0">#REF!</definedName>
    <definedName name="_SON32">#REF!</definedName>
    <definedName name="_SON5" localSheetId="0">'[3]外排)代(塩ﾋﾞ)'!#REF!</definedName>
    <definedName name="_SON5">'[23]外排)代(塩ﾋﾞ)'!#REF!</definedName>
    <definedName name="_Sort" localSheetId="2" hidden="1">#REF!</definedName>
    <definedName name="_Sort" localSheetId="0" hidden="1">#REF!</definedName>
    <definedName name="_Sort" hidden="1">#REF!</definedName>
    <definedName name="_ＳＰＷ1" localSheetId="0">#REF!</definedName>
    <definedName name="_ＳＰＷ1">'[20]#REF'!$T$25</definedName>
    <definedName name="_ＳＰＷ2" localSheetId="0">#REF!</definedName>
    <definedName name="_ＳＰＷ2">'[20]#REF'!$U$25</definedName>
    <definedName name="_ＳＳ1" localSheetId="0">#REF!</definedName>
    <definedName name="_ＳＳ1">'[20]#REF'!$T$31</definedName>
    <definedName name="_ＳＳ２" localSheetId="0">#REF!</definedName>
    <definedName name="_ＳＳ２">'[20]#REF'!$U$31</definedName>
    <definedName name="_stm01" localSheetId="0">#REF!</definedName>
    <definedName name="_stm01">#REF!</definedName>
    <definedName name="_stm02" localSheetId="0">#REF!</definedName>
    <definedName name="_stm02">#REF!</definedName>
    <definedName name="_stm03" localSheetId="0">#REF!</definedName>
    <definedName name="_stm03">#REF!</definedName>
    <definedName name="_stm04" localSheetId="0">#REF!</definedName>
    <definedName name="_stm04">#REF!</definedName>
    <definedName name="_stm05" localSheetId="0">#REF!</definedName>
    <definedName name="_stm05">#REF!</definedName>
    <definedName name="_stm06" localSheetId="0">#REF!</definedName>
    <definedName name="_stm06">#REF!</definedName>
    <definedName name="_stm07" localSheetId="0">#REF!</definedName>
    <definedName name="_stm07">#REF!</definedName>
    <definedName name="_stm08" localSheetId="0">#REF!</definedName>
    <definedName name="_stm08">#REF!</definedName>
    <definedName name="_stm09" localSheetId="0">#REF!</definedName>
    <definedName name="_stm09">#REF!</definedName>
    <definedName name="_stm10" localSheetId="0">#REF!</definedName>
    <definedName name="_stm10">#REF!</definedName>
    <definedName name="_stm11" localSheetId="0">#REF!</definedName>
    <definedName name="_stm11">#REF!</definedName>
    <definedName name="_stm12" localSheetId="0">#REF!</definedName>
    <definedName name="_stm12">#REF!</definedName>
    <definedName name="_stm13" localSheetId="0">#REF!</definedName>
    <definedName name="_stm13">#REF!</definedName>
    <definedName name="_stm14" localSheetId="0">#REF!</definedName>
    <definedName name="_stm14">#REF!</definedName>
    <definedName name="_SUB1">#REF!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SUM1" localSheetId="0">#REF!</definedName>
    <definedName name="_SUM1">#REF!</definedName>
    <definedName name="_SUM2" localSheetId="0">#REF!</definedName>
    <definedName name="_SUM2">#REF!</definedName>
    <definedName name="_SUM3" localSheetId="0">[2]建築!#REF!</definedName>
    <definedName name="_SUM3">[16]建築!#REF!</definedName>
    <definedName name="_SUM4" localSheetId="0">#REF!</definedName>
    <definedName name="_SUM4">#REF!</definedName>
    <definedName name="_T1" localSheetId="0">#REF!</definedName>
    <definedName name="_T1">#REF!</definedName>
    <definedName name="_T2">'[20]#REF'!$K$4</definedName>
    <definedName name="_T3">'[20]#REF'!$K$5</definedName>
    <definedName name="_T4">'[20]#REF'!$K$6</definedName>
    <definedName name="_T5">'[20]#REF'!$K$7</definedName>
    <definedName name="_Table2_Out" hidden="1">#REF!</definedName>
    <definedName name="_tan1" localSheetId="0">#REF!</definedName>
    <definedName name="_tan1">#REF!</definedName>
    <definedName name="_TAN10" localSheetId="0">#REF!</definedName>
    <definedName name="_TAN10">'[20]#REF'!$N$7</definedName>
    <definedName name="_TAN11" localSheetId="0">#REF!</definedName>
    <definedName name="_TAN11">'[20]#REF'!$Q$3</definedName>
    <definedName name="_TAN12" localSheetId="0">#REF!</definedName>
    <definedName name="_TAN12">'[20]#REF'!$T$3</definedName>
    <definedName name="_tan2" localSheetId="0">#REF!</definedName>
    <definedName name="_tan2">#REF!</definedName>
    <definedName name="_tan3" localSheetId="0">#REF!</definedName>
    <definedName name="_tan3">#REF!</definedName>
    <definedName name="_TAN4" localSheetId="0">#REF!</definedName>
    <definedName name="_TAN4">'[20]#REF'!$K$6</definedName>
    <definedName name="_TAN5" localSheetId="0">#REF!</definedName>
    <definedName name="_TAN5">'[20]#REF'!$K$7</definedName>
    <definedName name="_TAN6" localSheetId="0">#REF!</definedName>
    <definedName name="_TAN6">'[20]#REF'!$N$3</definedName>
    <definedName name="_TAN7" localSheetId="0">#REF!</definedName>
    <definedName name="_TAN7">'[20]#REF'!$N$4</definedName>
    <definedName name="_TAN8" localSheetId="0">#REF!</definedName>
    <definedName name="_TAN8">'[20]#REF'!$N$5</definedName>
    <definedName name="_TAN9" localSheetId="0">#REF!</definedName>
    <definedName name="_TAN9">'[20]#REF'!$N$6</definedName>
    <definedName name="_TC1" localSheetId="0">#REF!</definedName>
    <definedName name="_TC1">#REF!</definedName>
    <definedName name="_TTL01" localSheetId="0">#REF!</definedName>
    <definedName name="_TTL01">#REF!</definedName>
    <definedName name="_TTL02" localSheetId="0">#REF!</definedName>
    <definedName name="_TTL02">#REF!</definedName>
    <definedName name="_TTL03" localSheetId="0">#REF!</definedName>
    <definedName name="_TTL03">#REF!</definedName>
    <definedName name="_TTL1" localSheetId="0">#REF!</definedName>
    <definedName name="_TTL1">#REF!</definedName>
    <definedName name="_TTL2" localSheetId="0">#REF!</definedName>
    <definedName name="_TTL2">#REF!</definedName>
    <definedName name="_TTL3" localSheetId="0">#REF!</definedName>
    <definedName name="_TTL3">#REF!</definedName>
    <definedName name="_TTL5" localSheetId="0">#REF!</definedName>
    <definedName name="_TTL5">#REF!</definedName>
    <definedName name="_TTL51" localSheetId="0">#REF!</definedName>
    <definedName name="_TTL51">#REF!</definedName>
    <definedName name="_TTL52" localSheetId="0">#REF!</definedName>
    <definedName name="_TTL52">#REF!</definedName>
    <definedName name="_TTL53" localSheetId="0">#REF!</definedName>
    <definedName name="_TTL53">#REF!</definedName>
    <definedName name="_W５">[4]代価表!#REF!</definedName>
    <definedName name="_WRM18" localSheetId="2" hidden="1">{#N/A,#N/A,FALSE,"Sheet16";#N/A,#N/A,FALSE,"Sheet16"}</definedName>
    <definedName name="_WRM18" localSheetId="0" hidden="1">{#N/A,#N/A,FALSE,"Sheet16";#N/A,#N/A,FALSE,"Sheet16"}</definedName>
    <definedName name="_WRM18" hidden="1">{#N/A,#N/A,FALSE,"Sheet16";#N/A,#N/A,FALSE,"Sheet16"}</definedName>
    <definedName name="_X5">'[22]代価表 '!$Z$4</definedName>
    <definedName name="\" localSheetId="0">#REF!</definedName>
    <definedName name="\">#REF!</definedName>
    <definedName name="\_カウンタ" localSheetId="0">#REF!</definedName>
    <definedName name="\_カウンタ">#REF!</definedName>
    <definedName name="\_行数" localSheetId="0">#REF!</definedName>
    <definedName name="\_行数">#REF!</definedName>
    <definedName name="\_編集" localSheetId="0">#REF!</definedName>
    <definedName name="\_編集">#REF!</definedName>
    <definedName name="\0" localSheetId="0">[2]建築!#REF!</definedName>
    <definedName name="\0">[16]建築!#REF!</definedName>
    <definedName name="\1">[81]諸経費計算表!$R$3:$AA$38</definedName>
    <definedName name="\2" localSheetId="0">#REF!</definedName>
    <definedName name="\2">[81]諸経費計算表!$A$8:$F$65</definedName>
    <definedName name="\3">#REF!</definedName>
    <definedName name="\4">#REF!</definedName>
    <definedName name="\5">#REF!</definedName>
    <definedName name="\A">#REF!</definedName>
    <definedName name="\A1">#REF!</definedName>
    <definedName name="\A2" localSheetId="0">#REF!</definedName>
    <definedName name="\A2">#REF!</definedName>
    <definedName name="\B" localSheetId="0">#REF!</definedName>
    <definedName name="\B">#N/A</definedName>
    <definedName name="\B2" localSheetId="0">#REF!</definedName>
    <definedName name="\B2">#REF!</definedName>
    <definedName name="\BB">#REF!</definedName>
    <definedName name="\c" localSheetId="0">#REF!</definedName>
    <definedName name="\C">#REF!</definedName>
    <definedName name="\C2" localSheetId="0">#REF!</definedName>
    <definedName name="\C2">#REF!</definedName>
    <definedName name="\d" localSheetId="0">#REF!</definedName>
    <definedName name="\D">#REF!</definedName>
    <definedName name="\e" localSheetId="0">#REF!</definedName>
    <definedName name="\e">#N/A</definedName>
    <definedName name="\f">#N/A</definedName>
    <definedName name="\g">#N/A</definedName>
    <definedName name="\h" localSheetId="0">#REF!</definedName>
    <definedName name="\h">#N/A</definedName>
    <definedName name="\i" localSheetId="0">#REF!</definedName>
    <definedName name="\i">#N/A</definedName>
    <definedName name="\j" localSheetId="0">#REF!</definedName>
    <definedName name="\j">#N/A</definedName>
    <definedName name="\K" localSheetId="0">#REF!</definedName>
    <definedName name="\K">#N/A</definedName>
    <definedName name="\l" localSheetId="0">#REF!</definedName>
    <definedName name="\l">#REF!</definedName>
    <definedName name="\LOOP">[82]設計書!#REF!</definedName>
    <definedName name="\m" localSheetId="0">#REF!</definedName>
    <definedName name="\m">#REF!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#N/A</definedName>
    <definedName name="\r" localSheetId="0">#REF!</definedName>
    <definedName name="\R">#REF!</definedName>
    <definedName name="\s" localSheetId="0">#REF!</definedName>
    <definedName name="\S">[16]建築!#REF!</definedName>
    <definedName name="\s2" localSheetId="0">#REF!</definedName>
    <definedName name="\s2">#REF!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w2" localSheetId="0">#REF!</definedName>
    <definedName name="\w2">#REF!</definedName>
    <definedName name="\x" localSheetId="0">#REF!</definedName>
    <definedName name="\x">#REF!</definedName>
    <definedName name="\x2" localSheetId="0">#REF!</definedName>
    <definedName name="\x2">#REF!</definedName>
    <definedName name="\y" localSheetId="0">#REF!</definedName>
    <definedName name="\y">#REF!</definedName>
    <definedName name="\Z" localSheetId="0">#REF!</definedName>
    <definedName name="\Z">#REF!</definedName>
    <definedName name="A" localSheetId="0">[25]代価表!#REF!</definedName>
    <definedName name="A">[1]建築!#REF!</definedName>
    <definedName name="A_種目別内訳">#REF!</definedName>
    <definedName name="A_直接仮設" localSheetId="0">#REF!</definedName>
    <definedName name="A_直接仮設">#REF!</definedName>
    <definedName name="A000_直接工事費" localSheetId="0">#REF!</definedName>
    <definedName name="A000_直接工事費">#REF!</definedName>
    <definedName name="A1_">[83]複１!#REF!</definedName>
    <definedName name="A10_">#REF!</definedName>
    <definedName name="A100_24号館改修" localSheetId="0">#REF!</definedName>
    <definedName name="A100_24号館改修">#REF!</definedName>
    <definedName name="A101_直接仮設工事" localSheetId="0">#REF!</definedName>
    <definedName name="A101_直接仮設工事">#REF!</definedName>
    <definedName name="A102_土工事" localSheetId="0">#REF!</definedName>
    <definedName name="A102_土工事">#REF!</definedName>
    <definedName name="A103_地業工事" localSheetId="0">#REF!</definedName>
    <definedName name="A103_地業工事">#REF!</definedName>
    <definedName name="A104_鉄筋工事" localSheetId="0">#REF!</definedName>
    <definedName name="A104_鉄筋工事">#REF!</definedName>
    <definedName name="A105_コンクリート工事" localSheetId="0">#REF!</definedName>
    <definedName name="A105_コンクリート工事">#REF!</definedName>
    <definedName name="A106_鉄骨工事" localSheetId="0">#REF!</definedName>
    <definedName name="A106_鉄骨工事">#REF!</definedName>
    <definedName name="A107_耐震補強工事" localSheetId="0">#REF!</definedName>
    <definedName name="A107_耐震補強工事">#REF!</definedName>
    <definedName name="A108_既製コンクリート工事" localSheetId="0">#REF!</definedName>
    <definedName name="A108_既製コンクリート工事">#REF!</definedName>
    <definedName name="A109_防水工事" localSheetId="0">#REF!</definedName>
    <definedName name="A109_防水工事">#REF!</definedName>
    <definedName name="A11_">#REF!</definedName>
    <definedName name="A110_石工事" localSheetId="0">#REF!</definedName>
    <definedName name="A110_石工事">#REF!</definedName>
    <definedName name="A111_タイル工事" localSheetId="0">#REF!</definedName>
    <definedName name="A111_タイル工事">#REF!</definedName>
    <definedName name="A112_木工事" localSheetId="0">#REF!</definedName>
    <definedName name="A112_木工事">#REF!</definedName>
    <definedName name="A113_屋根及びとい工事" localSheetId="0">#REF!</definedName>
    <definedName name="A113_屋根及びとい工事">#REF!</definedName>
    <definedName name="A114_金属工事" localSheetId="0">#REF!</definedName>
    <definedName name="A114_金属工事">#REF!</definedName>
    <definedName name="A115_左官工事" localSheetId="0">#REF!</definedName>
    <definedName name="A115_左官工事">#REF!</definedName>
    <definedName name="A116_建具工事" localSheetId="0">#REF!</definedName>
    <definedName name="A116_建具工事">#REF!</definedName>
    <definedName name="A11601_アルミニウム製建具" localSheetId="0">#REF!</definedName>
    <definedName name="A11601_アルミニウム製建具">#REF!</definedName>
    <definedName name="A11602_鋼製建具" localSheetId="0">#REF!</definedName>
    <definedName name="A11602_鋼製建具">#REF!</definedName>
    <definedName name="A11603_鋼製軽量建具" localSheetId="0">#REF!</definedName>
    <definedName name="A11603_鋼製軽量建具">#REF!</definedName>
    <definedName name="A11604_ステンレス製建具" localSheetId="0">#REF!</definedName>
    <definedName name="A11604_ステンレス製建具">#REF!</definedName>
    <definedName name="A11605_重量シャッター" localSheetId="0">#REF!</definedName>
    <definedName name="A11605_重量シャッター">#REF!</definedName>
    <definedName name="A11606_可動間仕切" localSheetId="0">#REF!</definedName>
    <definedName name="A11606_可動間仕切">#REF!</definedName>
    <definedName name="A11607_移動間仕切" localSheetId="0">#REF!</definedName>
    <definedName name="A11607_移動間仕切">#REF!</definedName>
    <definedName name="A11608_トイレブース" localSheetId="0">#REF!</definedName>
    <definedName name="A11608_トイレブース">#REF!</definedName>
    <definedName name="A11609_硝子" localSheetId="0">#REF!</definedName>
    <definedName name="A11609_硝子">#REF!</definedName>
    <definedName name="A117_カーテンウォール工事" localSheetId="0">#REF!</definedName>
    <definedName name="A117_カーテンウォール工事">#REF!</definedName>
    <definedName name="A118_塗装工事" localSheetId="0">#REF!</definedName>
    <definedName name="A118_塗装工事">#REF!</definedName>
    <definedName name="A119_内装工事" localSheetId="0">#REF!</definedName>
    <definedName name="A119_内装工事">#REF!</definedName>
    <definedName name="A12_">#REF!</definedName>
    <definedName name="A120_ユニット及びその他工事" localSheetId="0">#REF!</definedName>
    <definedName name="A120_ユニット及びその他工事">#REF!</definedName>
    <definedName name="A121_排水工事" localSheetId="0">#REF!</definedName>
    <definedName name="A121_排水工事">#REF!</definedName>
    <definedName name="A122_舗装工事" localSheetId="0">#REF!</definedName>
    <definedName name="A122_舗装工事">#REF!</definedName>
    <definedName name="A123_植栽工事" localSheetId="0">#REF!</definedName>
    <definedName name="A123_植栽工事">#REF!</definedName>
    <definedName name="A124_既設撤去工事" localSheetId="0">#REF!</definedName>
    <definedName name="A124_既設撤去工事">#REF!</definedName>
    <definedName name="A13_">#REF!</definedName>
    <definedName name="A14_">#REF!</definedName>
    <definedName name="A15_">#REF!</definedName>
    <definedName name="A16_">#REF!</definedName>
    <definedName name="A17_">#REF!</definedName>
    <definedName name="A18_">#REF!</definedName>
    <definedName name="A19_">#REF!</definedName>
    <definedName name="A1A" localSheetId="0">#REF!</definedName>
    <definedName name="A1A">#REF!</definedName>
    <definedName name="A1B" localSheetId="0">#REF!</definedName>
    <definedName name="A1B">#REF!</definedName>
    <definedName name="A1C" localSheetId="0">#REF!</definedName>
    <definedName name="A1C">#REF!</definedName>
    <definedName name="A2_">#REF!</definedName>
    <definedName name="A20_">#REF!</definedName>
    <definedName name="A21_">#REF!</definedName>
    <definedName name="A22_">#REF!</definedName>
    <definedName name="A23_">#REF!</definedName>
    <definedName name="A24_">#REF!</definedName>
    <definedName name="A25_">#REF!</definedName>
    <definedName name="A26_">#REF!</definedName>
    <definedName name="A27_">#REF!</definedName>
    <definedName name="A28_">#REF!</definedName>
    <definedName name="A29_">#REF!</definedName>
    <definedName name="A2A" localSheetId="0">#REF!</definedName>
    <definedName name="A2A">#REF!</definedName>
    <definedName name="A2B" localSheetId="0">#REF!</definedName>
    <definedName name="A2B">#REF!</definedName>
    <definedName name="A2C" localSheetId="0">#REF!</definedName>
    <definedName name="A2C">#REF!</definedName>
    <definedName name="A3_">#REF!</definedName>
    <definedName name="A30_">#REF!</definedName>
    <definedName name="A31_">#REF!</definedName>
    <definedName name="A32_">#REF!</definedName>
    <definedName name="A33_">#REF!</definedName>
    <definedName name="A34_">#REF!</definedName>
    <definedName name="A35_">#REF!</definedName>
    <definedName name="A36_">#REF!</definedName>
    <definedName name="A37_">#REF!</definedName>
    <definedName name="A38_">#REF!</definedName>
    <definedName name="A39_">#REF!</definedName>
    <definedName name="A4_">#REF!</definedName>
    <definedName name="A40_">#REF!</definedName>
    <definedName name="A41_">#REF!</definedName>
    <definedName name="A42_">#REF!</definedName>
    <definedName name="A43_">#REF!</definedName>
    <definedName name="A44_">#REF!</definedName>
    <definedName name="A45_">#REF!</definedName>
    <definedName name="A46_">#REF!</definedName>
    <definedName name="A47_">#REF!</definedName>
    <definedName name="A48_">#REF!</definedName>
    <definedName name="A49_">#REF!</definedName>
    <definedName name="Ａ４縦">#REF!</definedName>
    <definedName name="A5_">#REF!</definedName>
    <definedName name="A50_">#REF!</definedName>
    <definedName name="A51_">#REF!</definedName>
    <definedName name="A52_">#REF!</definedName>
    <definedName name="A53_">#REF!</definedName>
    <definedName name="A54_">#REF!</definedName>
    <definedName name="A55_">#REF!</definedName>
    <definedName name="A56_">#REF!</definedName>
    <definedName name="A57_">#REF!</definedName>
    <definedName name="A58_">#REF!</definedName>
    <definedName name="A59_">#REF!</definedName>
    <definedName name="A6_">#REF!</definedName>
    <definedName name="A60_">#REF!</definedName>
    <definedName name="A61_">#REF!</definedName>
    <definedName name="A62_">#REF!</definedName>
    <definedName name="A63_">#REF!</definedName>
    <definedName name="A64_">#REF!</definedName>
    <definedName name="A65_">#REF!</definedName>
    <definedName name="A66_">#REF!</definedName>
    <definedName name="A67_">#REF!</definedName>
    <definedName name="A68_">#REF!</definedName>
    <definedName name="A69_">#REF!</definedName>
    <definedName name="A7_">#REF!</definedName>
    <definedName name="A70_">#REF!</definedName>
    <definedName name="A71_">#REF!</definedName>
    <definedName name="A73_">#REF!</definedName>
    <definedName name="A74_">#REF!</definedName>
    <definedName name="A75_">#REF!</definedName>
    <definedName name="A76_">#REF!</definedName>
    <definedName name="A77_">#REF!</definedName>
    <definedName name="A78_">#REF!</definedName>
    <definedName name="A79_">#REF!</definedName>
    <definedName name="A8_">#REF!</definedName>
    <definedName name="A81_">#REF!</definedName>
    <definedName name="A82_">#REF!</definedName>
    <definedName name="A9_">#REF!</definedName>
    <definedName name="AA" localSheetId="0">#REF!</definedName>
    <definedName name="AA">#REF!</definedName>
    <definedName name="AAA" localSheetId="0">#REF!</definedName>
    <definedName name="AAA">#REF!</definedName>
    <definedName name="AAAA" localSheetId="0">#REF!</definedName>
    <definedName name="AAAA">#REF!</definedName>
    <definedName name="AB" localSheetId="0">#REF!</definedName>
    <definedName name="AB">'[20]#REF'!$AU$1:$AZ$32</definedName>
    <definedName name="abc" localSheetId="0">#REF!</definedName>
    <definedName name="abc">#REF!</definedName>
    <definedName name="AC" localSheetId="0">[84]電気２!#REF!</definedName>
    <definedName name="AC">[84]電気２!#REF!</definedName>
    <definedName name="AccessDatabase" hidden="1">"C:\My Documents\キンニャモニャセンター計算集計1.mdb"</definedName>
    <definedName name="AD" localSheetId="0">[84]電気４!#REF!</definedName>
    <definedName name="AD">[84]電気４!#REF!</definedName>
    <definedName name="AE" localSheetId="0">[84]電気２!#REF!</definedName>
    <definedName name="AE">[84]電気２!#REF!</definedName>
    <definedName name="AF" localSheetId="0">[84]電気２!#REF!</definedName>
    <definedName name="AF">[84]電気２!#REF!</definedName>
    <definedName name="AG" localSheetId="0">[84]電気２!#REF!</definedName>
    <definedName name="AG">[84]電気２!#REF!</definedName>
    <definedName name="AH" localSheetId="0">[84]電気４!#REF!</definedName>
    <definedName name="AH">[84]電気４!#REF!</definedName>
    <definedName name="AI" localSheetId="0">[84]電気３!#REF!</definedName>
    <definedName name="AI">[84]電気３!#REF!</definedName>
    <definedName name="AIM" localSheetId="0">#REF!</definedName>
    <definedName name="AIM">#REF!</definedName>
    <definedName name="AIMI">'[85]代価表 '!$Z$2</definedName>
    <definedName name="AJ" localSheetId="0">[84]電気２!#REF!</definedName>
    <definedName name="AJ">[84]電気２!#REF!</definedName>
    <definedName name="ANZEN" localSheetId="0">#REF!</definedName>
    <definedName name="ANZEN">#REF!</definedName>
    <definedName name="AS" localSheetId="0">#REF!</definedName>
    <definedName name="AS">#REF!</definedName>
    <definedName name="asd" hidden="1">#REF!</definedName>
    <definedName name="ASDVIUI" localSheetId="0">#REF!</definedName>
    <definedName name="ASDVIUI">#REF!</definedName>
    <definedName name="askjh">#N/A</definedName>
    <definedName name="asldkifujj">#N/A</definedName>
    <definedName name="aslk">#N/A</definedName>
    <definedName name="AUTOEXEC" localSheetId="0">#REF!</definedName>
    <definedName name="AUTOEXEC">#REF!</definedName>
    <definedName name="ax">#N/A</definedName>
    <definedName name="AXIA" localSheetId="0">#REF!</definedName>
    <definedName name="AXIA">#REF!</definedName>
    <definedName name="azai" localSheetId="0">#REF!</definedName>
    <definedName name="azai">#REF!</definedName>
    <definedName name="Ａあ" localSheetId="0">#REF!</definedName>
    <definedName name="Ａあ">#REF!</definedName>
    <definedName name="Ａ材検討" localSheetId="0">#REF!</definedName>
    <definedName name="Ａ材検討">#REF!</definedName>
    <definedName name="B" localSheetId="0" hidden="1">[72]見積比較!#REF!</definedName>
    <definedName name="B">[72]見積比較!#REF!</definedName>
    <definedName name="B_科目別内訳">#REF!</definedName>
    <definedName name="B_荷揚運搬" localSheetId="0">#REF!</definedName>
    <definedName name="B_荷揚運搬">#REF!</definedName>
    <definedName name="B000_共通費" localSheetId="0">#REF!</definedName>
    <definedName name="B000_共通費">#REF!</definedName>
    <definedName name="B1A" localSheetId="0">#REF!</definedName>
    <definedName name="B1A">#REF!</definedName>
    <definedName name="B1B" localSheetId="0">#REF!</definedName>
    <definedName name="B1B">#REF!</definedName>
    <definedName name="B1C" localSheetId="0">#REF!</definedName>
    <definedName name="B1C">#REF!</definedName>
    <definedName name="B2A" localSheetId="0">#REF!</definedName>
    <definedName name="B2A">#REF!</definedName>
    <definedName name="B2B" localSheetId="0">#REF!</definedName>
    <definedName name="B2B">#REF!</definedName>
    <definedName name="B2C" localSheetId="0">#REF!</definedName>
    <definedName name="B2C">#REF!</definedName>
    <definedName name="B4OUT" localSheetId="0">#REF!</definedName>
    <definedName name="B4OUT">#REF!</definedName>
    <definedName name="B4細目">#REF!</definedName>
    <definedName name="B5OUT" localSheetId="0">#REF!</definedName>
    <definedName name="B5OUT">#REF!</definedName>
    <definedName name="ban" localSheetId="0">#REF!</definedName>
    <definedName name="ban">#REF!</definedName>
    <definedName name="BANGOU" localSheetId="0">#REF!</definedName>
    <definedName name="BANGOU">#REF!</definedName>
    <definedName name="bann" localSheetId="0">#REF!</definedName>
    <definedName name="bann">#REF!</definedName>
    <definedName name="BAREA" localSheetId="0">#REF!</definedName>
    <definedName name="BAREA">#REF!</definedName>
    <definedName name="BAREA2" localSheetId="0">#REF!</definedName>
    <definedName name="BAREA2">#REF!</definedName>
    <definedName name="BAREA3" localSheetId="0">#REF!</definedName>
    <definedName name="BAREA3">#REF!</definedName>
    <definedName name="BB" localSheetId="0">#REF!</definedName>
    <definedName name="BB">#REF!</definedName>
    <definedName name="BBB" localSheetId="0">#REF!</definedName>
    <definedName name="BBB">#REF!</definedName>
    <definedName name="ｂｂｂｂｂ" localSheetId="2" hidden="1">{#N/A,#N/A,FALSE,"Sheet16";#N/A,#N/A,FALSE,"Sheet16"}</definedName>
    <definedName name="ｂｂｂｂｂ" localSheetId="0" hidden="1">{#N/A,#N/A,FALSE,"Sheet16";#N/A,#N/A,FALSE,"Sheet16"}</definedName>
    <definedName name="ｂｂｂｂｂ" hidden="1">{#N/A,#N/A,FALSE,"Sheet16";#N/A,#N/A,FALSE,"Sheet16"}</definedName>
    <definedName name="BMORU">#REF!</definedName>
    <definedName name="BO">#REF!</definedName>
    <definedName name="BOX">#REF!</definedName>
    <definedName name="BUNDEN">#REF!</definedName>
    <definedName name="Ｂ書式" localSheetId="0">#REF!</definedName>
    <definedName name="Ｂ書式">'[20]#REF'!$C$1:$J$42</definedName>
    <definedName name="C_1_1" localSheetId="0">#REF!</definedName>
    <definedName name="C_1_1">#REF!</definedName>
    <definedName name="C_1_2_3" localSheetId="0">#REF!</definedName>
    <definedName name="C_1_2_3">#REF!</definedName>
    <definedName name="C_2_1" localSheetId="0">#REF!</definedName>
    <definedName name="C_2_1">#REF!</definedName>
    <definedName name="C_2_2" localSheetId="0">#REF!</definedName>
    <definedName name="C_2_2">#REF!</definedName>
    <definedName name="C_細目別内訳">#N/A</definedName>
    <definedName name="CC" localSheetId="0">#REF!</definedName>
    <definedName name="CC">#REF!</definedName>
    <definedName name="CHECK1" localSheetId="0">#REF!</definedName>
    <definedName name="CHECK1">#REF!</definedName>
    <definedName name="CHECK2" localSheetId="0">#REF!</definedName>
    <definedName name="CHECK2">#REF!</definedName>
    <definedName name="CHECK3" localSheetId="0">#REF!</definedName>
    <definedName name="CHECK3">#REF!</definedName>
    <definedName name="CHECK4" localSheetId="0">#REF!</definedName>
    <definedName name="CHECK4">#REF!</definedName>
    <definedName name="CIP">#REF!</definedName>
    <definedName name="CODE" localSheetId="0">#REF!</definedName>
    <definedName name="CODE">#REF!</definedName>
    <definedName name="CODEN">#REF!</definedName>
    <definedName name="COLF" localSheetId="0">[2]建築!#REF!</definedName>
    <definedName name="COLF">[16]建築!#REF!</definedName>
    <definedName name="COLS" localSheetId="0">[2]建築!#REF!</definedName>
    <definedName name="COLS">[16]建築!#REF!</definedName>
    <definedName name="CON">#REF!</definedName>
    <definedName name="CONTENTS" localSheetId="0">[2]建築!#REF!</definedName>
    <definedName name="CONTENTS">[16]建築!#REF!</definedName>
    <definedName name="CONTENTS2" localSheetId="0">[2]建築!#REF!</definedName>
    <definedName name="CONTENTS2">[16]建築!#REF!</definedName>
    <definedName name="COPY" localSheetId="0">#REF!</definedName>
    <definedName name="COPY">#REF!</definedName>
    <definedName name="COUNT">[86]A38!#REF!</definedName>
    <definedName name="COUNTER" localSheetId="0">#REF!</definedName>
    <definedName name="COUNTER">[87]表紙!#REF!</definedName>
    <definedName name="CPU" localSheetId="0">#REF!</definedName>
    <definedName name="CPU">#REF!</definedName>
    <definedName name="_xlnm.Criteria" localSheetId="0">#REF!</definedName>
    <definedName name="_xlnm.Criteria">#REF!</definedName>
    <definedName name="CUPL">#REF!</definedName>
    <definedName name="CUPM">#REF!</definedName>
    <definedName name="CurID" localSheetId="0">#REF!</definedName>
    <definedName name="CurID">#REF!</definedName>
    <definedName name="Ｃ代価表一覧表">#REF!</definedName>
    <definedName name="C棟1A" localSheetId="0">#REF!</definedName>
    <definedName name="C棟1A">#REF!</definedName>
    <definedName name="C棟1B" localSheetId="0">#REF!</definedName>
    <definedName name="C棟1B">#REF!</definedName>
    <definedName name="C棟1C" localSheetId="0">#REF!</definedName>
    <definedName name="C棟1C">#REF!</definedName>
    <definedName name="C棟2A" localSheetId="0">#REF!</definedName>
    <definedName name="C棟2A">#REF!</definedName>
    <definedName name="C棟2B" localSheetId="0">#REF!</definedName>
    <definedName name="C棟2B">#REF!</definedName>
    <definedName name="C棟2C" localSheetId="0">#REF!</definedName>
    <definedName name="C棟2C">#REF!</definedName>
    <definedName name="D" localSheetId="0">#REF!</definedName>
    <definedName name="D">#REF!</definedName>
    <definedName name="D_特定工事">#N/A</definedName>
    <definedName name="DAIKA" localSheetId="0">#REF!</definedName>
    <definedName name="DAIKA">'[20]#REF'!$A$1:$V$171</definedName>
    <definedName name="daika1">[20]代価１!$B$4:$I$4753</definedName>
    <definedName name="data">[88]一位代価!$1:$1048576</definedName>
    <definedName name="DATA1" localSheetId="0">#REF!</definedName>
    <definedName name="DATA1">#REF!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DATA5" localSheetId="0">#REF!</definedName>
    <definedName name="DATA5">#REF!</definedName>
    <definedName name="DATA6" localSheetId="0">#REF!</definedName>
    <definedName name="DATA6">#REF!</definedName>
    <definedName name="_xlnm.Database" localSheetId="0">#REF!</definedName>
    <definedName name="_xlnm.Database">#REF!</definedName>
    <definedName name="DC">#REF!</definedName>
    <definedName name="DD" localSheetId="0">#REF!</definedName>
    <definedName name="DD">#REF!</definedName>
    <definedName name="ddd">#N/A</definedName>
    <definedName name="DELHB" localSheetId="0">#REF!</definedName>
    <definedName name="DELHB">#REF!</definedName>
    <definedName name="DELHB1" localSheetId="0">#REF!</definedName>
    <definedName name="DELHB1">#REF!</definedName>
    <definedName name="DF">#REF!</definedName>
    <definedName name="DFF">#REF!</definedName>
    <definedName name="dfg" localSheetId="2" hidden="1">[89]見積比較!#REF!</definedName>
    <definedName name="dfg" localSheetId="0" hidden="1">[79]見積比較!#REF!</definedName>
    <definedName name="dfg" hidden="1">[79]見積比較!#REF!</definedName>
    <definedName name="DFNAME">#N/A</definedName>
    <definedName name="dfvas" hidden="1">{"'予定表'!$A$1:$W$38"}</definedName>
    <definedName name="dgfgjdr">#REF!</definedName>
    <definedName name="DHOMEI4">[90]電気器具!#REF!</definedName>
    <definedName name="DNPAGE">[86]A38!#REF!</definedName>
    <definedName name="DOKOU" localSheetId="0">#REF!</definedName>
    <definedName name="DOKOU">#REF!</definedName>
    <definedName name="dq" hidden="1">#REF!</definedName>
    <definedName name="ＤＳ" localSheetId="0">#REF!</definedName>
    <definedName name="ＤＳ">#REF!</definedName>
    <definedName name="dsnklsf">#REF!</definedName>
    <definedName name="DSUS">#REF!</definedName>
    <definedName name="DT4t0.35m3" localSheetId="0">#REF!</definedName>
    <definedName name="DT4t0.35m3">'[20]#REF'!$L$5:$N$19</definedName>
    <definedName name="E" localSheetId="0">#REF!</definedName>
    <definedName name="E">#REF!</definedName>
    <definedName name="E_建築総合仮設">#N/A</definedName>
    <definedName name="EC" localSheetId="0">#REF!</definedName>
    <definedName name="EC">#REF!</definedName>
    <definedName name="ECOUNT">[86]A38!#REF!</definedName>
    <definedName name="ED" localSheetId="0">#REF!</definedName>
    <definedName name="ED">#REF!</definedName>
    <definedName name="eee" localSheetId="0">[25]代価表!#REF!</definedName>
    <definedName name="eee">[25]代価表!#REF!</definedName>
    <definedName name="EF" localSheetId="0">#REF!</definedName>
    <definedName name="EF">#REF!</definedName>
    <definedName name="efaefad" hidden="1">#REF!</definedName>
    <definedName name="EG" localSheetId="0">#REF!</definedName>
    <definedName name="EG">#REF!</definedName>
    <definedName name="ＥＨＰ機器" localSheetId="0">#REF!</definedName>
    <definedName name="ＥＨＰ機器">'[20]#REF'!$H$171</definedName>
    <definedName name="EIZEN" localSheetId="0">#REF!</definedName>
    <definedName name="EIZEN">#REF!</definedName>
    <definedName name="EK" localSheetId="0">#REF!</definedName>
    <definedName name="EK">#REF!</definedName>
    <definedName name="END" localSheetId="0">[2]建築!#REF!</definedName>
    <definedName name="END">[16]建築!#REF!</definedName>
    <definedName name="ENPAGE">[86]A38!#REF!</definedName>
    <definedName name="EPAJI">#REF!</definedName>
    <definedName name="ERASE" localSheetId="0">#REF!</definedName>
    <definedName name="ERASE">#REF!</definedName>
    <definedName name="ergreg" hidden="1">#REF!</definedName>
    <definedName name="ES" localSheetId="0">#REF!</definedName>
    <definedName name="ES">#REF!</definedName>
    <definedName name="EV" localSheetId="0">#REF!</definedName>
    <definedName name="EV">#REF!</definedName>
    <definedName name="Excel_BuiltIn__FilterDatabase_5">"$#REF!.$#REF!$#REF!:$#REF!$#REF!"</definedName>
    <definedName name="Excel_BuiltIn_Print_Area_10">"$#REF!.$A$1:$AW$1036"</definedName>
    <definedName name="Excel_BuiltIn_Print_Area_4">#REF!</definedName>
    <definedName name="Excel_BuiltIn_Print_Area_5">"$#REF!.$A$1:$AX$474"</definedName>
    <definedName name="Excel_BuiltIn_Print_Area_6">"$#REF!.$A$1:$AE$196"</definedName>
    <definedName name="Excel_BuiltIn_Print_Area_7">"$#REF!.$A$1:$AS$74"</definedName>
    <definedName name="Excel_BuiltIn_Print_Area_8">"$#REF!.$A$1:$AY$60"</definedName>
    <definedName name="Excel_BuiltIn_Print_Titles_10">"$#REF!.$A$1:$IT$7"</definedName>
    <definedName name="Excel_BuiltIn_Print_Titles_5">"$#REF!.$A$1:$IT$4"</definedName>
    <definedName name="Excel_BuiltIn_Print_Titles_7">"$#REF!.$A$23:$IT$26"</definedName>
    <definedName name="Excel_BuiltIn_Print_Titles_8">"$#REF!.$A$24:$IT$27"</definedName>
    <definedName name="EXP・ｊ北" localSheetId="0">#REF!</definedName>
    <definedName name="EXP・ｊ北">#REF!</definedName>
    <definedName name="_xlnm.Extract" localSheetId="0">[91]一位代価!#REF!</definedName>
    <definedName name="_xlnm.Extract">[92]一位代価!#REF!</definedName>
    <definedName name="F" localSheetId="2" hidden="1">[75]見積比較!#REF!</definedName>
    <definedName name="F" localSheetId="0" hidden="1">[75]見積比較!#REF!</definedName>
    <definedName name="F">[75]見積比較!#REF!</definedName>
    <definedName name="F_建築諸経費">#N/A</definedName>
    <definedName name="FF" localSheetId="2" hidden="1">[93]見積比較!#REF!</definedName>
    <definedName name="FF" localSheetId="0" hidden="1">[94]見積比較!#REF!</definedName>
    <definedName name="FF" hidden="1">[94]見積比較!#REF!</definedName>
    <definedName name="ｆｆｆ" localSheetId="2" hidden="1">[95]見積比較!#REF!</definedName>
    <definedName name="ｆｆｆ" localSheetId="0" hidden="1">[95]見積比較!#REF!</definedName>
    <definedName name="ｆｆｆ" hidden="1">[95]見積比較!#REF!</definedName>
    <definedName name="FFFF" localSheetId="2" hidden="1">[96]見積比較!#REF!</definedName>
    <definedName name="FFFF" localSheetId="0" hidden="1">[97]見積比較!#REF!</definedName>
    <definedName name="FFFF" hidden="1">[97]見積比較!#REF!</definedName>
    <definedName name="FGH">#N/A</definedName>
    <definedName name="FIR" localSheetId="0">[2]建築!#REF!</definedName>
    <definedName name="FIR">[16]建築!#REF!</definedName>
    <definedName name="FNA" localSheetId="0">#REF!</definedName>
    <definedName name="FNA">#REF!</definedName>
    <definedName name="fu" localSheetId="0">#REF!</definedName>
    <definedName name="fu">#REF!</definedName>
    <definedName name="fukutan">[20]AP020501!$A$1:$E$3000</definedName>
    <definedName name="fwq" hidden="1">#REF!</definedName>
    <definedName name="FXI" localSheetId="2" hidden="1">[98]見積比較!#REF!</definedName>
    <definedName name="FXI" localSheetId="0" hidden="1">[99]見積比較!#REF!</definedName>
    <definedName name="FXI" hidden="1">[99]見積比較!#REF!</definedName>
    <definedName name="G" localSheetId="0">#REF!</definedName>
    <definedName name="G">#REF!</definedName>
    <definedName name="G_MENU" localSheetId="0">#REF!</definedName>
    <definedName name="G_MENU">#REF!</definedName>
    <definedName name="G_土木特定工事">#N/A</definedName>
    <definedName name="GENBA" localSheetId="0">#REF!</definedName>
    <definedName name="GENBA">#REF!</definedName>
    <definedName name="ＧＧＧＧＧＧＧＧＧＧＧＧＧ">#REF!</definedName>
    <definedName name="ghj" localSheetId="0">#REF!</definedName>
    <definedName name="ghj">#REF!</definedName>
    <definedName name="ＧＨＰ機器" localSheetId="0">#REF!</definedName>
    <definedName name="ＧＨＰ機器">'[20]#REF'!$H$273</definedName>
    <definedName name="gjl" localSheetId="0">'[100]代価表 '!#REF!</definedName>
    <definedName name="gjl">'[100]代価表 '!#REF!</definedName>
    <definedName name="ＧＪＴＧＦＤＳＧれＨ" localSheetId="0">#REF!</definedName>
    <definedName name="ＧＪＴＧＦＤＳＧれＨ">#REF!</definedName>
    <definedName name="GOSUB">#REF!</definedName>
    <definedName name="H" localSheetId="0">#REF!</definedName>
    <definedName name="H">#REF!</definedName>
    <definedName name="H_土木総合仮設">#N/A</definedName>
    <definedName name="H_編集" localSheetId="0">#REF!</definedName>
    <definedName name="H_編集">#REF!</definedName>
    <definedName name="hai" hidden="1">{#N/A,#N/A,FALSE,"明細01"}</definedName>
    <definedName name="HAISEN1">#REF!</definedName>
    <definedName name="HAISEN2">#REF!</definedName>
    <definedName name="HAN">#REF!</definedName>
    <definedName name="hf" localSheetId="0">[101]FL40!#REF!</definedName>
    <definedName name="hf">#REF!</definedName>
    <definedName name="ｈｈｈ" localSheetId="2" hidden="1">{#N/A,#N/A,FALSE,"Sheet16";#N/A,#N/A,FALSE,"Sheet16"}</definedName>
    <definedName name="hhh" localSheetId="0" hidden="1">[71]見積比較!#REF!</definedName>
    <definedName name="ｈｈｈ" hidden="1">{#N/A,#N/A,FALSE,"Sheet16";#N/A,#N/A,FALSE,"Sheet16"}</definedName>
    <definedName name="HHHH">'[102]代価表 '!$Z$2</definedName>
    <definedName name="HHHHH">'[103]代価表 '!$Z$2</definedName>
    <definedName name="HHHHHH" localSheetId="0">'[104]代価表 '!#REF!</definedName>
    <definedName name="HHHHHH">'[104]代価表 '!#REF!</definedName>
    <definedName name="HIKKU">'[105]代価表 '!$Z$2</definedName>
    <definedName name="HKKU">'[106]代価表 '!$Z$2</definedName>
    <definedName name="HO">#REF!</definedName>
    <definedName name="HOKAN" localSheetId="0">#REF!</definedName>
    <definedName name="HOKAN">#REF!</definedName>
    <definedName name="HOON1">#REF!</definedName>
    <definedName name="HOON2">#REF!</definedName>
    <definedName name="HOON3">#REF!</definedName>
    <definedName name="HOON4">#REF!</definedName>
    <definedName name="HOT" localSheetId="0">#REF!</definedName>
    <definedName name="HOT">#REF!</definedName>
    <definedName name="ＨＲＦＪＨＴＫＹ" localSheetId="0">#REF!</definedName>
    <definedName name="ＨＲＦＪＨＴＫＹ">#REF!</definedName>
    <definedName name="HT" localSheetId="2" hidden="1">{"'予定表'!$A$1:$W$38"}</definedName>
    <definedName name="HT" localSheetId="0" hidden="1">{"'予定表'!$A$1:$W$38"}</definedName>
    <definedName name="HT" hidden="1">{"'予定表'!$A$1:$W$38"}</definedName>
    <definedName name="HTM" localSheetId="2" hidden="1">{"'予定表'!$A$1:$W$38"}</definedName>
    <definedName name="HTM" localSheetId="0" hidden="1">{"'予定表'!$A$1:$W$38"}</definedName>
    <definedName name="HTM" hidden="1">{"'予定表'!$A$1:$W$38"}</definedName>
    <definedName name="HTML_CodePage" hidden="1">932</definedName>
    <definedName name="HTML_Control" localSheetId="2" hidden="1">{"'予定表'!$A$1:$W$38"}</definedName>
    <definedName name="HTML_Control" localSheetId="0" hidden="1">{"'予定表'!$A$1:$W$38"}</definedName>
    <definedName name="HTML_Control" hidden="1">{"'予定表'!$A$1:$W$38"}</definedName>
    <definedName name="HTML_Control2" localSheetId="2" hidden="1">{"'予定表'!$A$1:$W$38"}</definedName>
    <definedName name="HTML_Control2" localSheetId="0" hidden="1">{"'予定表'!$A$1:$W$38"}</definedName>
    <definedName name="HTML_Control2" hidden="1">{"'予定表'!$A$1:$W$38"}</definedName>
    <definedName name="HTML_Control3" localSheetId="2" hidden="1">{"'予定表'!$A$1:$W$38"}</definedName>
    <definedName name="HTML_Control3" localSheetId="0" hidden="1">{"'予定表'!$A$1:$W$38"}</definedName>
    <definedName name="HTML_Control3" hidden="1">{"'予定表'!$A$1:$W$38"}</definedName>
    <definedName name="HTML_Description" hidden="1">""</definedName>
    <definedName name="HTML_Email" hidden="1">"masatoshi@togiya.net"</definedName>
    <definedName name="HTML_Header" hidden="1">"予定表"</definedName>
    <definedName name="HTML_LastUpdate" hidden="1">"01/02/01"</definedName>
    <definedName name="HTML_LineAfter" hidden="1">TRUE</definedName>
    <definedName name="HTML_LineBefore" hidden="1">TRUE</definedName>
    <definedName name="HTML_Name" hidden="1">"硎谷 将紀"</definedName>
    <definedName name="HTML_OBDlg2" hidden="1">TRUE</definedName>
    <definedName name="HTML_OBDlg4" hidden="1">TRUE</definedName>
    <definedName name="HTML_OS" hidden="1">0</definedName>
    <definedName name="HTML_PathFile" hidden="1">"A:\My Documents\ﾎｰﾑﾍﾟｰｼﾞ\予定.htm"</definedName>
    <definedName name="HTML_Title" hidden="1">"予定表"</definedName>
    <definedName name="HTML1_1" hidden="1">"[古谷技術研究所まとめ.xls]システム比較表!$J$2:$Q$13"</definedName>
    <definedName name="HTML1_10" hidden="1">""</definedName>
    <definedName name="HTML1_11" hidden="1">1</definedName>
    <definedName name="HTML1_12" hidden="1">"C:\work\exellHTML.htm"</definedName>
    <definedName name="HTML1_2" hidden="1">1</definedName>
    <definedName name="HTML1_3" hidden="1">"古谷技術研究所まとめ.xls"</definedName>
    <definedName name="HTML1_4" hidden="1">"システム比較表"</definedName>
    <definedName name="HTML1_5" hidden="1">""</definedName>
    <definedName name="HTML1_6" hidden="1">-4146</definedName>
    <definedName name="HTML1_7" hidden="1">1</definedName>
    <definedName name="HTML1_8" hidden="1">"97/04/08"</definedName>
    <definedName name="HTML1_9" hidden="1">"広島支社"</definedName>
    <definedName name="HTMLCount" hidden="1">1</definedName>
    <definedName name="HYOU">#REF!</definedName>
    <definedName name="HYOU1">#REF!</definedName>
    <definedName name="ｈとうし" localSheetId="0">#REF!</definedName>
    <definedName name="ｈとうし">'[20]#REF'!$AE$4</definedName>
    <definedName name="H型鋼" localSheetId="0">#REF!</definedName>
    <definedName name="H型鋼">#REF!</definedName>
    <definedName name="I" localSheetId="0">#REF!</definedName>
    <definedName name="I">#REF!</definedName>
    <definedName name="I_土木諸経費">#REF!</definedName>
    <definedName name="IAS" localSheetId="0">#REF!</definedName>
    <definedName name="IAS">#REF!</definedName>
    <definedName name="iii" localSheetId="0">[25]代価表!#REF!</definedName>
    <definedName name="iii">[25]代価表!#REF!</definedName>
    <definedName name="IN_KNN">#REF!</definedName>
    <definedName name="INPUT" localSheetId="0">#REF!</definedName>
    <definedName name="INPUT">#REF!</definedName>
    <definedName name="input_data">#REF!</definedName>
    <definedName name="INS">#REF!</definedName>
    <definedName name="INSHB" localSheetId="0">#REF!</definedName>
    <definedName name="INSHB">#REF!</definedName>
    <definedName name="INSHB1" localSheetId="0">#REF!</definedName>
    <definedName name="INSHB1">#REF!</definedName>
    <definedName name="INT" localSheetId="0">#REF!</definedName>
    <definedName name="INT">#REF!</definedName>
    <definedName name="ITV" localSheetId="0">#REF!</definedName>
    <definedName name="ＩＴＶ">[12]設計書!$H$261</definedName>
    <definedName name="J" localSheetId="0">#REF!</definedName>
    <definedName name="J">#REF!</definedName>
    <definedName name="J_複合諸経費">#N/A</definedName>
    <definedName name="jin" hidden="1">#REF!</definedName>
    <definedName name="JUMP" localSheetId="0">#REF!</definedName>
    <definedName name="JUMP">#REF!</definedName>
    <definedName name="K" localSheetId="0">[25]代価表!#REF!</definedName>
    <definedName name="K">#REF!</definedName>
    <definedName name="K_MENU" localSheetId="0">#REF!</definedName>
    <definedName name="K_MENU">#REF!</definedName>
    <definedName name="K_建築代価">#N/A</definedName>
    <definedName name="KAN">#REF!</definedName>
    <definedName name="kanko">[20]刊行物H14!$A$36:$E$3880</definedName>
    <definedName name="kankyo" localSheetId="0">#REF!</definedName>
    <definedName name="kankyo">#REF!</definedName>
    <definedName name="KARI">#REF!</definedName>
    <definedName name="KASAI">[90]電気器具!#REF!</definedName>
    <definedName name="KASETU">#REF!</definedName>
    <definedName name="KEI" localSheetId="0">#REF!</definedName>
    <definedName name="KEI">#REF!</definedName>
    <definedName name="KENSAKU" localSheetId="0">#REF!</definedName>
    <definedName name="KENSAKU">#REF!</definedName>
    <definedName name="KISO">#REF!</definedName>
    <definedName name="KK_1" localSheetId="0">#REF!</definedName>
    <definedName name="KK_1">#REF!</definedName>
    <definedName name="KKFLAG" localSheetId="0">#REF!</definedName>
    <definedName name="KKFLAG">#REF!</definedName>
    <definedName name="KKH" localSheetId="0">#REF!</definedName>
    <definedName name="KKH">#REF!</definedName>
    <definedName name="KKI" localSheetId="0">#REF!</definedName>
    <definedName name="KKI">#REF!</definedName>
    <definedName name="KKKK" localSheetId="0">[107]代価表!#REF!</definedName>
    <definedName name="KKKK">[107]代価表!#REF!</definedName>
    <definedName name="KKKKKKKKKKKKKKKKK" hidden="1">#REF!</definedName>
    <definedName name="KKN" localSheetId="0">#REF!</definedName>
    <definedName name="KKN">#REF!</definedName>
    <definedName name="KNAME">#N/A</definedName>
    <definedName name="KO" hidden="1">#REF!</definedName>
    <definedName name="KT">'[108]代価表 '!$Z$4</definedName>
    <definedName name="KUI" localSheetId="0">#REF!</definedName>
    <definedName name="KUI">#REF!</definedName>
    <definedName name="kutai" localSheetId="0">[109]VE!#REF!</definedName>
    <definedName name="kutai">[109]VE!#REF!</definedName>
    <definedName name="L" localSheetId="2" hidden="1">[79]見積比較!#REF!</definedName>
    <definedName name="L" localSheetId="0" hidden="1">[79]見積比較!#REF!</definedName>
    <definedName name="L">[110]!印刷</definedName>
    <definedName name="L_土木代価">#N/A</definedName>
    <definedName name="LAMP_2" localSheetId="0">[111]Sheet1!#REF!</definedName>
    <definedName name="LAMP_2">[111]Sheet1!#REF!</definedName>
    <definedName name="LAST">[86]A38!#REF!</definedName>
    <definedName name="LH" localSheetId="0">#REF!</definedName>
    <definedName name="LH">#REF!</definedName>
    <definedName name="LINK" localSheetId="0">#REF!</definedName>
    <definedName name="LINK">#REF!</definedName>
    <definedName name="LINK1" localSheetId="0">#REF!</definedName>
    <definedName name="LINK1">#REF!</definedName>
    <definedName name="ｌｋ" hidden="1">{#N/A,#N/A,FALSE,"明細01"}</definedName>
    <definedName name="LL" localSheetId="0">#REF!</definedName>
    <definedName name="LL">#REF!</definedName>
    <definedName name="lll" localSheetId="0">'[112]代価表 '!#REF!</definedName>
    <definedName name="lll">'[112]代価表 '!#REF!</definedName>
    <definedName name="LOOP" localSheetId="0">#REF!</definedName>
    <definedName name="LOOP">#REF!</definedName>
    <definedName name="LOOPD" localSheetId="0">[2]建築!#REF!</definedName>
    <definedName name="LOOPD">[16]建築!#REF!</definedName>
    <definedName name="LOOPN" localSheetId="0">[113]表紙!#REF!</definedName>
    <definedName name="LOOPN">[87]表紙!#REF!</definedName>
    <definedName name="LOOPN2">#REF!</definedName>
    <definedName name="LOOPS" localSheetId="0">[2]建築!#REF!</definedName>
    <definedName name="LOOPS">[16]建築!#REF!</definedName>
    <definedName name="LOOPS2">#REF!</definedName>
    <definedName name="LOOPSET" localSheetId="0">[2]建築!#REF!</definedName>
    <definedName name="LOOPSET">[16]建築!#REF!</definedName>
    <definedName name="LOOPW" localSheetId="0">#REF!</definedName>
    <definedName name="LOOPW">#REF!</definedName>
    <definedName name="LOOP印" localSheetId="0">[2]建築!#REF!</definedName>
    <definedName name="LOOP印">[16]建築!#REF!</definedName>
    <definedName name="LOOP入" localSheetId="0">[113]表紙!#REF!</definedName>
    <definedName name="LOOP入">[87]表紙!#REF!</definedName>
    <definedName name="LOOP入2">#REF!</definedName>
    <definedName name="LOOP抜" localSheetId="0">[113]表紙!#REF!</definedName>
    <definedName name="LOOP抜">[87]表紙!#REF!</definedName>
    <definedName name="LOOP抜２">#REF!</definedName>
    <definedName name="LP">#REF!</definedName>
    <definedName name="LPG" localSheetId="0">#REF!</definedName>
    <definedName name="LPG">#REF!</definedName>
    <definedName name="ＬＳＤ1" localSheetId="0">#REF!</definedName>
    <definedName name="ＬＳＤ1">#REF!</definedName>
    <definedName name="ＬＳＤ２" localSheetId="0">#REF!</definedName>
    <definedName name="ＬＳＤ２">#REF!</definedName>
    <definedName name="lst">#REF!</definedName>
    <definedName name="M">#REF!</definedName>
    <definedName name="M0">#REF!</definedName>
    <definedName name="MA" localSheetId="0">'[114]代価表 '!#REF!</definedName>
    <definedName name="MA">'[115]代価表 '!#REF!</definedName>
    <definedName name="MACRO" localSheetId="0">#REF!</definedName>
    <definedName name="MACRO">#REF!</definedName>
    <definedName name="MASU1">[116]DATA!$D$8:$J$54</definedName>
    <definedName name="MASU2">[116]DATA!$L$9:$Q$20</definedName>
    <definedName name="MENU" localSheetId="0">[2]建築!#REF!</definedName>
    <definedName name="MENU">[16]建築!#REF!</definedName>
    <definedName name="MENU1" localSheetId="0">[2]建築!#REF!</definedName>
    <definedName name="MENU1">[16]建築!#REF!</definedName>
    <definedName name="MENU2" localSheetId="0">[2]建築!#REF!</definedName>
    <definedName name="MENU2">[16]建築!#REF!</definedName>
    <definedName name="MENUA" localSheetId="0">[113]表紙!#REF!</definedName>
    <definedName name="MENUA">[87]表紙!#REF!</definedName>
    <definedName name="MENUA2">#REF!</definedName>
    <definedName name="MENUB" localSheetId="0">[113]表紙!#REF!</definedName>
    <definedName name="MENUB">[87]表紙!#REF!</definedName>
    <definedName name="MENUB2">#REF!</definedName>
    <definedName name="MENUE">#N/A</definedName>
    <definedName name="MENUE2">#REF!</definedName>
    <definedName name="MENUP" localSheetId="0">[113]表紙!#REF!</definedName>
    <definedName name="MENUP">[87]表紙!#REF!</definedName>
    <definedName name="MENUP02">#REF!</definedName>
    <definedName name="MENUP2" localSheetId="0">[113]表紙!#REF!</definedName>
    <definedName name="MENUP2">[87]表紙!#REF!</definedName>
    <definedName name="MENUP5">#REF!</definedName>
    <definedName name="MENU印" localSheetId="0">[2]建築!#REF!</definedName>
    <definedName name="MENU印">[16]建築!#REF!</definedName>
    <definedName name="MH">'[117]代価表 '!$Z$2</definedName>
    <definedName name="MHE" localSheetId="0">'[100]代価表 '!#REF!</definedName>
    <definedName name="MHE">'[100]代価表 '!#REF!</definedName>
    <definedName name="MHH">'[76]代価表 '!$Z$2</definedName>
    <definedName name="MI">#REF!</definedName>
    <definedName name="MISHO2">[118]見積比較!#REF!</definedName>
    <definedName name="MISHO3">[118]見積比較!#REF!</definedName>
    <definedName name="MISHO5">[118]見積比較!#REF!</definedName>
    <definedName name="mitumori">[20]見積!$A$2:$R$3724</definedName>
    <definedName name="MK" localSheetId="0">'[119]代価表 '!#REF!</definedName>
    <definedName name="MK">'[119]代価表 '!#REF!</definedName>
    <definedName name="ＭＭ">[120]表紙!#REF!</definedName>
    <definedName name="ＭＭＭ" hidden="1">#REF!</definedName>
    <definedName name="ＭＭＭＭ" hidden="1">#REF!</definedName>
    <definedName name="ＭＭＳ05" localSheetId="2" hidden="1">{#N/A,#N/A,FALSE,"Sheet16";#N/A,#N/A,FALSE,"Sheet16"}</definedName>
    <definedName name="ＭＭＳ05" localSheetId="0" hidden="1">{#N/A,#N/A,FALSE,"Sheet16";#N/A,#N/A,FALSE,"Sheet16"}</definedName>
    <definedName name="ＭＭＳ05" hidden="1">{#N/A,#N/A,FALSE,"Sheet16";#N/A,#N/A,FALSE,"Sheet16"}</definedName>
    <definedName name="MO">#REF!</definedName>
    <definedName name="MORI" localSheetId="0">#REF!</definedName>
    <definedName name="MORI">#REF!</definedName>
    <definedName name="MORU">#REF!</definedName>
    <definedName name="MSG" localSheetId="0">#REF!</definedName>
    <definedName name="MSG">#REF!</definedName>
    <definedName name="N">'[121]代価表 '!$Z$6</definedName>
    <definedName name="N_行数" localSheetId="0">#REF!</definedName>
    <definedName name="N_行数">#REF!</definedName>
    <definedName name="N24_">#REF!</definedName>
    <definedName name="N30_">#REF!</definedName>
    <definedName name="na" localSheetId="0">#REF!</definedName>
    <definedName name="na">#REF!</definedName>
    <definedName name="NAIYOU" localSheetId="0">#REF!</definedName>
    <definedName name="NAIYOU">#REF!</definedName>
    <definedName name="name1" localSheetId="0">#REF!</definedName>
    <definedName name="name1">#REF!</definedName>
    <definedName name="NCON">#REF!</definedName>
    <definedName name="nji" localSheetId="0">'[119]代価表 '!#REF!</definedName>
    <definedName name="nji">'[119]代価表 '!#REF!</definedName>
    <definedName name="NL">#REF!</definedName>
    <definedName name="NNNN" localSheetId="0">'[122]外排)代(塩ﾋﾞ)'!#REF!</definedName>
    <definedName name="NNNN">'[122]外排)代(塩ﾋﾞ)'!#REF!</definedName>
    <definedName name="ＮＯ" localSheetId="0">#REF!</definedName>
    <definedName name="NO">#REF!</definedName>
    <definedName name="No._3">#REF!</definedName>
    <definedName name="NO_1_" localSheetId="0">#REF!</definedName>
    <definedName name="NO_1_">#REF!</definedName>
    <definedName name="NODA" localSheetId="0">#REF!</definedName>
    <definedName name="NODA">#REF!</definedName>
    <definedName name="NODATA" localSheetId="0">#REF!</definedName>
    <definedName name="NODATA">#REF!</definedName>
    <definedName name="NODB" localSheetId="0">#REF!</definedName>
    <definedName name="NODB">#REF!</definedName>
    <definedName name="NODBF" localSheetId="0">#REF!</definedName>
    <definedName name="NODBF">#REF!</definedName>
    <definedName name="NON" hidden="1">#REF!</definedName>
    <definedName name="NV">'[108]代価表 '!$Z$2</definedName>
    <definedName name="o" localSheetId="0">#REF!</definedName>
    <definedName name="o">#REF!</definedName>
    <definedName name="O_土木細目">#N/A</definedName>
    <definedName name="okugai1a" localSheetId="0">#REF!</definedName>
    <definedName name="okugai1a">#REF!</definedName>
    <definedName name="okugai1b" localSheetId="0">#REF!</definedName>
    <definedName name="okugai1b">#REF!</definedName>
    <definedName name="okugai1c" localSheetId="0">#REF!</definedName>
    <definedName name="okugai1c">#REF!</definedName>
    <definedName name="ooo" localSheetId="0">'[112]代価表 '!#REF!</definedName>
    <definedName name="ooo">'[112]代価表 '!#REF!</definedName>
    <definedName name="OVRANGE" localSheetId="0">#REF!</definedName>
    <definedName name="OVRANGE">#REF!</definedName>
    <definedName name="OVRANGE1" localSheetId="0">#REF!</definedName>
    <definedName name="OVRANGE1">#REF!</definedName>
    <definedName name="P">'[108]代価表 '!$Z$6</definedName>
    <definedName name="P_1" localSheetId="0">#REF!</definedName>
    <definedName name="P_1">#REF!</definedName>
    <definedName name="P_10" localSheetId="0">#REF!</definedName>
    <definedName name="P_10">#REF!</definedName>
    <definedName name="P_11" localSheetId="0">#REF!</definedName>
    <definedName name="P_11">#REF!</definedName>
    <definedName name="P_12" localSheetId="0">#REF!</definedName>
    <definedName name="P_12">#REF!</definedName>
    <definedName name="P_13" localSheetId="0">#REF!</definedName>
    <definedName name="P_13">#REF!</definedName>
    <definedName name="P_14" localSheetId="0">#REF!</definedName>
    <definedName name="P_14">#REF!</definedName>
    <definedName name="P_15" localSheetId="0">#REF!</definedName>
    <definedName name="P_15">#REF!</definedName>
    <definedName name="P_16" localSheetId="0">#REF!</definedName>
    <definedName name="P_16">#REF!</definedName>
    <definedName name="P_17" localSheetId="0">#REF!</definedName>
    <definedName name="P_17">#REF!</definedName>
    <definedName name="P_18" localSheetId="0">#REF!</definedName>
    <definedName name="P_18">#REF!</definedName>
    <definedName name="P_19" localSheetId="0">#REF!</definedName>
    <definedName name="P_19">#REF!</definedName>
    <definedName name="P_2" localSheetId="0">#REF!</definedName>
    <definedName name="P_2">#REF!</definedName>
    <definedName name="P_20" localSheetId="0">#REF!</definedName>
    <definedName name="P_20">#REF!</definedName>
    <definedName name="P_21" localSheetId="0">#REF!</definedName>
    <definedName name="P_21">#REF!</definedName>
    <definedName name="P_22" localSheetId="0">#REF!</definedName>
    <definedName name="P_22">#REF!</definedName>
    <definedName name="P_23" localSheetId="0">#REF!</definedName>
    <definedName name="P_23">#REF!</definedName>
    <definedName name="P_24" localSheetId="0">#REF!</definedName>
    <definedName name="P_24">#REF!</definedName>
    <definedName name="P_25" localSheetId="0">#REF!</definedName>
    <definedName name="P_25">#REF!</definedName>
    <definedName name="P_26" localSheetId="0">#REF!</definedName>
    <definedName name="P_26">#REF!</definedName>
    <definedName name="P_27" localSheetId="0">#REF!</definedName>
    <definedName name="P_27">#REF!</definedName>
    <definedName name="P_28" localSheetId="0">#REF!</definedName>
    <definedName name="P_28">#REF!</definedName>
    <definedName name="P_29" localSheetId="0">#REF!</definedName>
    <definedName name="P_29">#REF!</definedName>
    <definedName name="P_3" localSheetId="0">#REF!</definedName>
    <definedName name="P_3">#REF!</definedName>
    <definedName name="P_30" localSheetId="0">#REF!</definedName>
    <definedName name="P_30">#REF!</definedName>
    <definedName name="P_31" localSheetId="0">#REF!</definedName>
    <definedName name="P_31">#REF!</definedName>
    <definedName name="P_32" localSheetId="0">#REF!</definedName>
    <definedName name="P_32">#REF!</definedName>
    <definedName name="P_33" localSheetId="0">#REF!</definedName>
    <definedName name="P_33">#REF!</definedName>
    <definedName name="P_34" localSheetId="0">#REF!</definedName>
    <definedName name="P_34">#REF!</definedName>
    <definedName name="P_35" localSheetId="0">#REF!</definedName>
    <definedName name="P_35">#REF!</definedName>
    <definedName name="P_36" localSheetId="0">#REF!</definedName>
    <definedName name="P_36">#REF!</definedName>
    <definedName name="P_4" localSheetId="0">#REF!</definedName>
    <definedName name="P_4">#REF!</definedName>
    <definedName name="P_5" localSheetId="0">#REF!</definedName>
    <definedName name="P_5">#REF!</definedName>
    <definedName name="P_6" localSheetId="0">#REF!</definedName>
    <definedName name="P_6">#REF!</definedName>
    <definedName name="P_7" localSheetId="0">#REF!</definedName>
    <definedName name="P_7">#REF!</definedName>
    <definedName name="P_8" localSheetId="0">#REF!</definedName>
    <definedName name="P_8">#REF!</definedName>
    <definedName name="P_9" localSheetId="0">#REF!</definedName>
    <definedName name="P_9">#REF!</definedName>
    <definedName name="P_改修代価">#N/A</definedName>
    <definedName name="P_女子寮">#REF!</definedName>
    <definedName name="P\" localSheetId="0">[123]市住耐震!#REF!</definedName>
    <definedName name="P\">[123]市住耐震!#REF!</definedName>
    <definedName name="pa" localSheetId="0">#REF!</definedName>
    <definedName name="pa">#REF!</definedName>
    <definedName name="PAGE01">#REF!</definedName>
    <definedName name="PAGE23">#REF!</definedName>
    <definedName name="PAGE24">#REF!</definedName>
    <definedName name="PAGE26">#REF!</definedName>
    <definedName name="PAGE27">#REF!</definedName>
    <definedName name="PAGE28">#REF!</definedName>
    <definedName name="PAJI">#REF!</definedName>
    <definedName name="PE">#REF!</definedName>
    <definedName name="PLP">#REF!</definedName>
    <definedName name="PLUS" localSheetId="0">[2]建築!#REF!</definedName>
    <definedName name="PLUS">[16]建築!#REF!</definedName>
    <definedName name="PLUS1" localSheetId="0">[2]建築!#REF!</definedName>
    <definedName name="PLUS1">[16]建築!#REF!</definedName>
    <definedName name="PLUS2" localSheetId="0">[2]建築!#REF!</definedName>
    <definedName name="PLUS2">[16]建築!#REF!</definedName>
    <definedName name="PLUS3" localSheetId="0">[2]建築!#REF!</definedName>
    <definedName name="PLUS3">[16]建築!#REF!</definedName>
    <definedName name="PLUS4" localSheetId="0">[2]建築!#REF!</definedName>
    <definedName name="PLUS4">[16]建築!#REF!</definedName>
    <definedName name="PLUS5" localSheetId="0">[2]建築!#REF!</definedName>
    <definedName name="PLUS5">[16]建築!#REF!</definedName>
    <definedName name="PLUS6" localSheetId="0">[2]建築!#REF!</definedName>
    <definedName name="PLUS6">[16]建築!#REF!</definedName>
    <definedName name="PLUS7" localSheetId="0">[2]建築!#REF!</definedName>
    <definedName name="PLUS7">[16]建築!#REF!</definedName>
    <definedName name="PLUS8" localSheetId="0">[2]建築!#REF!</definedName>
    <definedName name="PLUS8">[16]建築!#REF!</definedName>
    <definedName name="PMI">#REF!</definedName>
    <definedName name="PN">#REF!</definedName>
    <definedName name="po">#REF!</definedName>
    <definedName name="ppp" localSheetId="0">'[112]代価表 '!#REF!</definedName>
    <definedName name="PPP">#REF!</definedName>
    <definedName name="Pr" localSheetId="0">#REF!</definedName>
    <definedName name="Pr">#REF!</definedName>
    <definedName name="PR_KBN">#REF!</definedName>
    <definedName name="PR_MSG">#REF!</definedName>
    <definedName name="PRI">#REF!</definedName>
    <definedName name="PRINT" localSheetId="0">#REF!</definedName>
    <definedName name="PRINT">[86]A38!#REF!</definedName>
    <definedName name="Print_" localSheetId="0">#REF!</definedName>
    <definedName name="Print_">'[20]#REF'!$1:$1</definedName>
    <definedName name="_xlnm.Print_Area" localSheetId="0">総括表!$A$1:$BK$36</definedName>
    <definedName name="_xlnm.Print_Area" localSheetId="1">本工事費内訳書!$A$1:$H$92</definedName>
    <definedName name="_xlnm.Print_Area">#REF!</definedName>
    <definedName name="PRINT_AREA_MI" localSheetId="0">#REF!</definedName>
    <definedName name="PRINT_AREA_MI">[124]代価表!$B$245:$K$292</definedName>
    <definedName name="PRINT_AREA_MI1" localSheetId="0">#REF!</definedName>
    <definedName name="PRINT_AREA_MI1">#REF!</definedName>
    <definedName name="Print_Area1" localSheetId="0">#REF!</definedName>
    <definedName name="Print_Area1">#REF!</definedName>
    <definedName name="Print_Area11" localSheetId="0">#REF!</definedName>
    <definedName name="Print_Area11">#REF!</definedName>
    <definedName name="Print_Area111" localSheetId="0">#REF!</definedName>
    <definedName name="Print_Area111">#REF!</definedName>
    <definedName name="Print_Area1111" localSheetId="0">#REF!</definedName>
    <definedName name="Print_Area1111">#REF!</definedName>
    <definedName name="Print_Area11111" localSheetId="0">#REF!</definedName>
    <definedName name="Print_Area11111">#REF!</definedName>
    <definedName name="Print_Area111111" localSheetId="0">#REF!</definedName>
    <definedName name="Print_Area111111">#REF!</definedName>
    <definedName name="Print_Area1111111" localSheetId="0">#REF!</definedName>
    <definedName name="Print_Area1111111">#REF!</definedName>
    <definedName name="Print_Area11111111" localSheetId="0">#REF!</definedName>
    <definedName name="Print_Area11111111">#REF!</definedName>
    <definedName name="Print_Area111111111" localSheetId="0">#REF!</definedName>
    <definedName name="Print_Area111111111">#REF!</definedName>
    <definedName name="Print_Area1111111111" localSheetId="0">#REF!</definedName>
    <definedName name="Print_Area1111111111">#REF!</definedName>
    <definedName name="Print_Area11111111111" localSheetId="0">#REF!</definedName>
    <definedName name="Print_Area11111111111">#REF!</definedName>
    <definedName name="Print_Area111111111111" localSheetId="0">#REF!</definedName>
    <definedName name="Print_Area111111111111">#REF!</definedName>
    <definedName name="Print_Area1111111111111" localSheetId="0">#REF!</definedName>
    <definedName name="Print_Area1111111111111">#REF!</definedName>
    <definedName name="Print_Area11111111111111" localSheetId="0">#REF!</definedName>
    <definedName name="Print_Area11111111111111">#REF!</definedName>
    <definedName name="Print_Area2" localSheetId="0">#REF!</definedName>
    <definedName name="Print_Area2">#REF!</definedName>
    <definedName name="Print_E" localSheetId="0">#REF!</definedName>
    <definedName name="Print_E">#REF!</definedName>
    <definedName name="_xlnm.Print_Titles" localSheetId="0">#REF!</definedName>
    <definedName name="_xlnm.Print_Titles" localSheetId="1">本工事費内訳書!$1:$2</definedName>
    <definedName name="_xlnm.Print_Titles">#REF!</definedName>
    <definedName name="PRINT_TITLES_MI" localSheetId="0">#REF!</definedName>
    <definedName name="PRINT_TITLES_MI">#REF!</definedName>
    <definedName name="Print_Titles1">#REF!</definedName>
    <definedName name="Print1" localSheetId="0">#REF!</definedName>
    <definedName name="Print1">#REF!</definedName>
    <definedName name="Print2" localSheetId="0">#REF!</definedName>
    <definedName name="Print2">#REF!</definedName>
    <definedName name="prn">#REF!</definedName>
    <definedName name="ｑ" localSheetId="2" hidden="1">#REF!</definedName>
    <definedName name="Q" localSheetId="0">#REF!</definedName>
    <definedName name="ｑ">#REF!</definedName>
    <definedName name="Q_男子寮">#N/A</definedName>
    <definedName name="QD" localSheetId="0">#REF!</definedName>
    <definedName name="QD">#REF!</definedName>
    <definedName name="QH" localSheetId="0">#REF!</definedName>
    <definedName name="QH">#REF!</definedName>
    <definedName name="qq" localSheetId="2" hidden="1">{#N/A,#N/A,FALSE,"Sheet16";#N/A,#N/A,FALSE,"Sheet16"}</definedName>
    <definedName name="qq" localSheetId="0" hidden="1">{#N/A,#N/A,FALSE,"Sheet16";#N/A,#N/A,FALSE,"Sheet16"}</definedName>
    <definedName name="qq" hidden="1">{#N/A,#N/A,FALSE,"Sheet16";#N/A,#N/A,FALSE,"Sheet16"}</definedName>
    <definedName name="R_共用棟">#N/A</definedName>
    <definedName name="RE" localSheetId="0">#REF!</definedName>
    <definedName name="RE">#REF!</definedName>
    <definedName name="RECORD" localSheetId="0">[125]VE!#REF!</definedName>
    <definedName name="RECORD">[109]VE!#REF!</definedName>
    <definedName name="RECORD1" localSheetId="0">#REF!</definedName>
    <definedName name="RECORD1">#REF!</definedName>
    <definedName name="_xlnm.Recorder" localSheetId="0">#REF!</definedName>
    <definedName name="_xlnm.Recorder">#REF!</definedName>
    <definedName name="RENP" localSheetId="0">#REF!</definedName>
    <definedName name="RENP">#REF!</definedName>
    <definedName name="RF" localSheetId="0">#REF!</definedName>
    <definedName name="RF">#REF!</definedName>
    <definedName name="RITU001" localSheetId="0">#REF!</definedName>
    <definedName name="RITU001">#REF!</definedName>
    <definedName name="RITU002" localSheetId="0">#REF!</definedName>
    <definedName name="RITU002">#REF!</definedName>
    <definedName name="rrr" localSheetId="2" hidden="1">[126]見積比較!#REF!</definedName>
    <definedName name="rrr" localSheetId="0" hidden="1">[75]見積比較!#REF!</definedName>
    <definedName name="rrr" hidden="1">[75]見積比較!#REF!</definedName>
    <definedName name="RS" localSheetId="0">#REF!</definedName>
    <definedName name="RS">#REF!</definedName>
    <definedName name="RUM" localSheetId="0">#REF!</definedName>
    <definedName name="RUM">#REF!</definedName>
    <definedName name="RV" localSheetId="0">#REF!</definedName>
    <definedName name="RV">#REF!</definedName>
    <definedName name="S">'[127]代価表 '!$Z$6</definedName>
    <definedName name="S_MENU" localSheetId="0">#REF!</definedName>
    <definedName name="S_MENU">#REF!</definedName>
    <definedName name="S_渡り廊下">#N/A</definedName>
    <definedName name="SAB" localSheetId="0">#REF!</definedName>
    <definedName name="SAB">#REF!</definedName>
    <definedName name="saimoku" localSheetId="0">#REF!</definedName>
    <definedName name="saimoku">#REF!</definedName>
    <definedName name="SCV" localSheetId="0">#REF!</definedName>
    <definedName name="SCV">#REF!</definedName>
    <definedName name="ｓｄ1" localSheetId="0">#REF!</definedName>
    <definedName name="ｓｄ1">#REF!</definedName>
    <definedName name="ＳＤ２" localSheetId="0">#REF!</definedName>
    <definedName name="ＳＤ２">#REF!</definedName>
    <definedName name="sdd">#N/A</definedName>
    <definedName name="sdf">#N/A</definedName>
    <definedName name="ｓｄｆほあいすｄｐぐあｓぽいｄｓｓ" localSheetId="0">#REF!</definedName>
    <definedName name="ｓｄｆほあいすｄｐぐあｓぽいｄｓｓ">#REF!</definedName>
    <definedName name="SEC" localSheetId="0">[2]建築!#REF!</definedName>
    <definedName name="SEC">[16]建築!#REF!</definedName>
    <definedName name="SEIGYO">#REF!</definedName>
    <definedName name="seitanka" localSheetId="0">#REF!</definedName>
    <definedName name="seitanka">#REF!</definedName>
    <definedName name="SET" localSheetId="0">[2]建築!#REF!</definedName>
    <definedName name="SET">[16]建築!#REF!</definedName>
    <definedName name="SGP">#REF!</definedName>
    <definedName name="ＳＧＳＨＲＤＨＪＹＴＦＪＹＧ" localSheetId="0">#REF!</definedName>
    <definedName name="ＳＧＳＨＲＤＨＪＹＴＦＪＹＧ">'[20]#REF'!$J$37</definedName>
    <definedName name="SHO">[128]塩ﾋﾞﾀﾞｸﾄ!#REF!</definedName>
    <definedName name="shomei2">[90]電気器具!#REF!</definedName>
    <definedName name="SHOMEI3">[90]電気器具!#REF!</definedName>
    <definedName name="ＳＨＳＨＪＹつ" localSheetId="0">#REF!</definedName>
    <definedName name="ＳＨＳＨＪＹつ">#REF!</definedName>
    <definedName name="ＳＨＳＨＲＴＤＪＹＴＦＪ" localSheetId="0">#REF!</definedName>
    <definedName name="ＳＨＳＨＲＴＤＪＹＴＦＪ">'[20]#REF'!$A$1</definedName>
    <definedName name="SIZAI" localSheetId="0">#REF!</definedName>
    <definedName name="SIZAI">#REF!</definedName>
    <definedName name="SKIP" localSheetId="0">#REF!</definedName>
    <definedName name="SKIP">#REF!</definedName>
    <definedName name="ＳＬＷ1" localSheetId="0">#REF!</definedName>
    <definedName name="ＳＬＷ1">#REF!</definedName>
    <definedName name="ＳＬＷ２" localSheetId="0">#REF!</definedName>
    <definedName name="ＳＬＷ２">#REF!</definedName>
    <definedName name="SONI" localSheetId="0">#REF!</definedName>
    <definedName name="SONI">#REF!</definedName>
    <definedName name="SONO" localSheetId="0">#REF!</definedName>
    <definedName name="SONO">#REF!</definedName>
    <definedName name="Sort" hidden="1">#REF!</definedName>
    <definedName name="SORT10" hidden="1">#REF!</definedName>
    <definedName name="SORT2" hidden="1">#REF!</definedName>
    <definedName name="ＳＰＷ1" localSheetId="0">#REF!</definedName>
    <definedName name="ＳＰＷ1">#REF!</definedName>
    <definedName name="ＳＰＷ2" localSheetId="0">#REF!</definedName>
    <definedName name="ＳＰＷ2">#REF!</definedName>
    <definedName name="SS" localSheetId="0">#REF!</definedName>
    <definedName name="SS">#REF!</definedName>
    <definedName name="ＳＳ1" localSheetId="0">#REF!</definedName>
    <definedName name="ＳＳ1">#REF!</definedName>
    <definedName name="ＳＳ２" localSheetId="0">#REF!</definedName>
    <definedName name="ＳＳ２">#REF!</definedName>
    <definedName name="ｓｓｓ" localSheetId="0">#REF!</definedName>
    <definedName name="ｓｓｓ">#REF!</definedName>
    <definedName name="SSSS" localSheetId="0">[129]Ⅱ代価表!#REF!</definedName>
    <definedName name="SSSS">[129]Ⅱ代価表!#REF!</definedName>
    <definedName name="SSSSS" hidden="1">{#N/A,#N/A,FALSE,"明細01"}</definedName>
    <definedName name="START">[130]鏡!#REF!</definedName>
    <definedName name="STPAGE">[86]A38!#REF!</definedName>
    <definedName name="sua" localSheetId="0">#REF!</definedName>
    <definedName name="sua">#REF!</definedName>
    <definedName name="SUB" localSheetId="0">#REF!</definedName>
    <definedName name="SUB">#REF!</definedName>
    <definedName name="SUM" localSheetId="0">#REF!</definedName>
    <definedName name="SUM">#REF!</definedName>
    <definedName name="SYOU">#REF!</definedName>
    <definedName name="SYOUMEI">#REF!</definedName>
    <definedName name="syoumei2">[90]電気器具!#REF!</definedName>
    <definedName name="SYOUMEI3">[90]電気器具!#REF!</definedName>
    <definedName name="SYOUMEI4">[90]電気器具!#REF!</definedName>
    <definedName name="syuzai">[20]主要材料H14!$A$3:$E$2422</definedName>
    <definedName name="T" localSheetId="0">#REF!</definedName>
    <definedName name="T">#REF!</definedName>
    <definedName name="taitoru" localSheetId="0">#REF!</definedName>
    <definedName name="taitoru">#REF!</definedName>
    <definedName name="TANKA" localSheetId="0">#REF!</definedName>
    <definedName name="TANKA">#REF!</definedName>
    <definedName name="tannka2">#REF!</definedName>
    <definedName name="ＴＢＬ複写元" localSheetId="0">#REF!</definedName>
    <definedName name="ＴＢＬ複写元">'[20]#REF'!$C$1:$J$2</definedName>
    <definedName name="tboxRev0102">"テキスト 9"</definedName>
    <definedName name="TC" localSheetId="0">#REF!</definedName>
    <definedName name="TC">#REF!</definedName>
    <definedName name="TETU10">#REF!</definedName>
    <definedName name="TETU13">#REF!</definedName>
    <definedName name="TF" localSheetId="0">#REF!</definedName>
    <definedName name="TF">#REF!</definedName>
    <definedName name="TFMANE">#N/A</definedName>
    <definedName name="TITLE">#REF!</definedName>
    <definedName name="tokusyu" localSheetId="0">#REF!</definedName>
    <definedName name="tokusyu">#REF!</definedName>
    <definedName name="TOUKI">#REF!</definedName>
    <definedName name="TPAJI">#REF!</definedName>
    <definedName name="TTL" localSheetId="0">#REF!</definedName>
    <definedName name="TTL">#REF!</definedName>
    <definedName name="TTL0" localSheetId="0">#REF!</definedName>
    <definedName name="TTL0">#REF!</definedName>
    <definedName name="ttt" localSheetId="0" hidden="1">[72]見積比較!#REF!</definedName>
    <definedName name="ｔｔｔ">[84]電気２!#REF!</definedName>
    <definedName name="tumiage">[20]積上!$A$4:$K$5176</definedName>
    <definedName name="TV">[90]電気器具!#REF!</definedName>
    <definedName name="TV共聴ｋ">#REF!</definedName>
    <definedName name="T登録簿">#REF!</definedName>
    <definedName name="U" localSheetId="0">#REF!</definedName>
    <definedName name="U">#REF!</definedName>
    <definedName name="UG" localSheetId="0">#REF!</definedName>
    <definedName name="UG">#REF!</definedName>
    <definedName name="UHY" localSheetId="0">#REF!</definedName>
    <definedName name="UHY">#REF!</definedName>
    <definedName name="unpan">[20]土砂運搬!$A$4:$L$2383</definedName>
    <definedName name="uuuuu">#N/A</definedName>
    <definedName name="V" localSheetId="0">#REF!</definedName>
    <definedName name="V">#REF!</definedName>
    <definedName name="VA">#REF!</definedName>
    <definedName name="VNJ" localSheetId="0">#REF!</definedName>
    <definedName name="VNJ">#REF!</definedName>
    <definedName name="VP">#REF!</definedName>
    <definedName name="ｗ">'[131]代価表(衛生) '!$Z$2</definedName>
    <definedName name="WA" localSheetId="0">#REF!</definedName>
    <definedName name="WA">#REF!</definedName>
    <definedName name="waku6">#REF!</definedName>
    <definedName name="wc" localSheetId="0">'[132]代価表 '!#REF!</definedName>
    <definedName name="wc">'[132]代価表 '!#REF!</definedName>
    <definedName name="wrn.１７." localSheetId="2" hidden="1">{#N/A,#N/A,FALSE,"Sheet16";#N/A,#N/A,FALSE,"Sheet16"}</definedName>
    <definedName name="wrn.１７." localSheetId="0" hidden="1">{#N/A,#N/A,FALSE,"Sheet16";#N/A,#N/A,FALSE,"Sheet16"}</definedName>
    <definedName name="wrn.１７." hidden="1">{#N/A,#N/A,FALSE,"Sheet16";#N/A,#N/A,FALSE,"Sheet16"}</definedName>
    <definedName name="wrn.MEISAI." hidden="1">{#N/A,#N/A,FALSE,"明細01"}</definedName>
    <definedName name="wrn.躯体積算." localSheetId="2" hidden="1">{#N/A,#N/A,FALSE,"Sheet1"}</definedName>
    <definedName name="wrn.躯体積算." localSheetId="0" hidden="1">{#N/A,#N/A,FALSE,"Sheet1"}</definedName>
    <definedName name="wrn.躯体積算." hidden="1">{#N/A,#N/A,FALSE,"Sheet1"}</definedName>
    <definedName name="WW">'[133]代価表 '!$Z$2</definedName>
    <definedName name="ｗｗｗ" localSheetId="0">#REF!</definedName>
    <definedName name="ｗｗｗ">#N/A</definedName>
    <definedName name="WWWW">'[134]代価表(衛生) '!$Z$2</definedName>
    <definedName name="ｘ">#REF!</definedName>
    <definedName name="XC" localSheetId="0">#REF!</definedName>
    <definedName name="XC">#REF!</definedName>
    <definedName name="XMIN">#REF!</definedName>
    <definedName name="XX">'[133]代価表 '!$Z$4</definedName>
    <definedName name="XXX" localSheetId="0">#REF!</definedName>
    <definedName name="XXX">#REF!</definedName>
    <definedName name="XXXX" localSheetId="0">[129]Ⅱ代価表!#REF!</definedName>
    <definedName name="XXXX">[129]Ⅱ代価表!#REF!</definedName>
    <definedName name="ｘｘｘｘｘ" localSheetId="0">#REF!</definedName>
    <definedName name="ｘｘｘｘｘ">#REF!</definedName>
    <definedName name="Y" localSheetId="0">#REF!</definedName>
    <definedName name="Y">#REF!</definedName>
    <definedName name="YN">#N/A</definedName>
    <definedName name="yuy" hidden="1">{#N/A,#N/A,FALSE,"明細01"}</definedName>
    <definedName name="Z" localSheetId="0">#REF!</definedName>
    <definedName name="Z">#REF!</definedName>
    <definedName name="Z_8B843E81_6C4A_4207_8845_9ED8822C5C05_.wvu.PrintArea" localSheetId="2" hidden="1">【原本】!$F$1:$AM$34</definedName>
    <definedName name="Z_8B843E81_6C4A_4207_8845_9ED8822C5C05_.wvu.PrintTitles" localSheetId="2" hidden="1">【原本】!$2:$7</definedName>
    <definedName name="Z_A5798CDD_74AA_46DC_BBE8_84DAAA8E5E50_.wvu.PrintArea" localSheetId="2" hidden="1">【原本】!$F$1:$AM$34</definedName>
    <definedName name="Z_A5798CDD_74AA_46DC_BBE8_84DAAA8E5E50_.wvu.PrintTitles" localSheetId="2" hidden="1">【原本】!$2:$7</definedName>
    <definedName name="ZAI" localSheetId="0">#REF!</definedName>
    <definedName name="ZAI">#REF!</definedName>
    <definedName name="ZAT1" localSheetId="0">#REF!</definedName>
    <definedName name="ZAT1">#REF!</definedName>
    <definedName name="zat2" localSheetId="0">#REF!</definedName>
    <definedName name="zat2">#REF!</definedName>
    <definedName name="ZAT3" localSheetId="0">#REF!</definedName>
    <definedName name="ZAT3">#REF!</definedName>
    <definedName name="ζ" localSheetId="0">#REF!</definedName>
    <definedName name="ζ">'[20]#REF'!$U$1:$V$7</definedName>
    <definedName name="ア">{#N/A,#N/A,FALSE,"明細01"}</definedName>
    <definedName name="あ">{#N/A,#N/A,FALSE,"明細01"}</definedName>
    <definedName name="あ１">#REF!</definedName>
    <definedName name="あ５００">#REF!</definedName>
    <definedName name="あＧＳＨＧＴＳＨＲＤ" localSheetId="0">#REF!</definedName>
    <definedName name="あＧＳＨＧＴＳＨＲＤ">'[20]#REF'!$A$1:$U$37</definedName>
    <definedName name="あＳＤＦＧ" localSheetId="0">#REF!</definedName>
    <definedName name="あＳＤＦＧ">'[20]#REF'!$Q$78</definedName>
    <definedName name="あＳＤＦＧＨＪＫＬ" localSheetId="0">#REF!</definedName>
    <definedName name="あＳＤＦＧＨＪＫＬ">'[20]#REF'!$A$6</definedName>
    <definedName name="あＳＤＦＨＧＪＲ" localSheetId="0">#REF!</definedName>
    <definedName name="あＳＤＦＨＧＪＲ">#REF!</definedName>
    <definedName name="あＳＦっＨＲ" localSheetId="0">#REF!</definedName>
    <definedName name="あＳＦっＨＲ">#REF!</definedName>
    <definedName name="あＷＤＳＧＦＨＫＪぅＫ" localSheetId="0">#REF!</definedName>
    <definedName name="あＷＤＳＧＦＨＫＪぅＫ">'[20]#REF'!$A$1</definedName>
    <definedName name="ああ" localSheetId="2" hidden="1">{#N/A,#N/A,FALSE,"Sheet16";#N/A,#N/A,FALSE,"Sheet16"}</definedName>
    <definedName name="ああ" localSheetId="0" hidden="1">{#N/A,#N/A,FALSE,"Sheet16";#N/A,#N/A,FALSE,"Sheet16"}</definedName>
    <definedName name="ああ" hidden="1">{#N/A,#N/A,FALSE,"Sheet16";#N/A,#N/A,FALSE,"Sheet16"}</definedName>
    <definedName name="ｱｱｱ">[135]!印刷</definedName>
    <definedName name="あああ">[20]歩掛!$A$1:$K$538</definedName>
    <definedName name="あああNo._3">#REF!</definedName>
    <definedName name="ああああ" localSheetId="0">#REF!</definedName>
    <definedName name="ああああ">#REF!</definedName>
    <definedName name="あああああ" localSheetId="0">#REF!</definedName>
    <definedName name="あああああ">'[20]#REF'!$B$3</definedName>
    <definedName name="ああああああ" localSheetId="0">#REF!</definedName>
    <definedName name="ああああああ">#REF!</definedName>
    <definedName name="あさっさｓ" localSheetId="0">#REF!</definedName>
    <definedName name="あさっさｓ">#REF!</definedName>
    <definedName name="ｱｽﾌｧﾙﾄ乳剤PK3">#REF!</definedName>
    <definedName name="ｱｾﾁﾚﾝ">#REF!</definedName>
    <definedName name="あな" hidden="1">#REF!</definedName>
    <definedName name="あに" hidden="1">#REF!</definedName>
    <definedName name="あぬ" hidden="1">#REF!</definedName>
    <definedName name="あね" hidden="1">#REF!</definedName>
    <definedName name="あるって" localSheetId="0">#REF!</definedName>
    <definedName name="あるって">#REF!</definedName>
    <definedName name="アルミ1" localSheetId="0">#REF!</definedName>
    <definedName name="アルミ1">'[20]#REF'!$T$27</definedName>
    <definedName name="アルミ2" localSheetId="0">#REF!</definedName>
    <definedName name="アルミ2">'[20]#REF'!$U$27</definedName>
    <definedName name="アルミトップライト1" localSheetId="0">#REF!</definedName>
    <definedName name="アルミトップライト1">'[20]#REF'!$T$32</definedName>
    <definedName name="アルミトップライト2" localSheetId="0">#REF!</definedName>
    <definedName name="アルミトップライト2">'[20]#REF'!$U$32</definedName>
    <definedName name="ｱﾝｶｰ" localSheetId="0">#REF!</definedName>
    <definedName name="ｱﾝｶｰ">#REF!</definedName>
    <definedName name="い">#REF!</definedName>
    <definedName name="いう">#REF!</definedName>
    <definedName name="いろは" localSheetId="0" hidden="1">{"'予定表'!$A$1:$W$38"}</definedName>
    <definedName name="いろは" hidden="1">{"'予定表'!$A$1:$W$38"}</definedName>
    <definedName name="インターホン" localSheetId="0">#REF!</definedName>
    <definedName name="インターホン">[12]設計書!$H$221</definedName>
    <definedName name="インターホン２">[12]設計書!$N$221</definedName>
    <definedName name="ｲﾝﾀｰﾎﾝｋ">#REF!</definedName>
    <definedName name="ｲﾝﾀｰﾎﾝ設備計" localSheetId="0">#REF!</definedName>
    <definedName name="ｲﾝﾀｰﾎﾝ設備計">#REF!</definedName>
    <definedName name="ｲﾝﾀｰﾛｯｷﾝｸﾞ" localSheetId="0">[80]ｲﾝﾊﾞｰﾄ桝!#REF!</definedName>
    <definedName name="ｲﾝﾀｰﾛｯｷﾝｸﾞ">[80]ｲﾝﾊﾞｰﾄ桝!#REF!</definedName>
    <definedName name="う" localSheetId="0">#REF!</definedName>
    <definedName name="う" hidden="1">#REF!</definedName>
    <definedName name="うの3" localSheetId="0">#REF!</definedName>
    <definedName name="うの3">'[20]#REF'!$AE$4</definedName>
    <definedName name="うの7" localSheetId="0">#REF!</definedName>
    <definedName name="うの7">'[20]#REF'!$AF$4</definedName>
    <definedName name="エラー" localSheetId="0">#REF!</definedName>
    <definedName name="エラー">#REF!</definedName>
    <definedName name="エラー2" localSheetId="0">#REF!</definedName>
    <definedName name="エラー2">#REF!</definedName>
    <definedName name="エラー処理" localSheetId="0">#REF!</definedName>
    <definedName name="エラー処理">#REF!</definedName>
    <definedName name="ｴﾘｱ4" localSheetId="0">#REF!</definedName>
    <definedName name="ｴﾘｱ4">#REF!</definedName>
    <definedName name="お">#REF!</definedName>
    <definedName name="おおお">#REF!</definedName>
    <definedName name="おおおおお" localSheetId="0">[84]電気３!#REF!</definedName>
    <definedName name="おおおおお">[84]電気３!#REF!</definedName>
    <definedName name="おおおおおお" localSheetId="0">#REF!</definedName>
    <definedName name="おおおおおお">'[20]#REF'!$A$1</definedName>
    <definedName name="おくたい" localSheetId="0">'[136]代価表 '!#REF!</definedName>
    <definedName name="おくたい">'[136]代価表 '!#REF!</definedName>
    <definedName name="オプト1" localSheetId="0">#REF!</definedName>
    <definedName name="オプト1">'[20]#REF'!$T$42</definedName>
    <definedName name="オプト2" localSheetId="0">#REF!</definedName>
    <definedName name="オプト2">'[20]#REF'!$U$42</definedName>
    <definedName name="おもて">#N/A</definedName>
    <definedName name="ガ_ラ_ス">#REF!</definedName>
    <definedName name="カ1" localSheetId="0">#REF!</definedName>
    <definedName name="カ1">'[20]#REF'!$T$47</definedName>
    <definedName name="カ2" localSheetId="0">#REF!</definedName>
    <definedName name="カ2">'[20]#REF'!$U$47</definedName>
    <definedName name="ｶｰﾄﾞﾘｰﾀﾞ" localSheetId="0">#REF!</definedName>
    <definedName name="ｶｰﾄﾞﾘｰﾀﾞ">#REF!</definedName>
    <definedName name="ｶｳﾝﾀ" localSheetId="0">#REF!</definedName>
    <definedName name="ｶｳﾝﾀ">#REF!</definedName>
    <definedName name="ｶｶｶ">[137]設計書!#REF!</definedName>
    <definedName name="かくこう" localSheetId="0">[138]VE!#REF!</definedName>
    <definedName name="かくこう">[138]VE!#REF!</definedName>
    <definedName name="かし担保検査依頼課通知">#REF!</definedName>
    <definedName name="かし担保検査完了報告">#REF!</definedName>
    <definedName name="かし担保検査指示書">#REF!</definedName>
    <definedName name="かし担保検査実施">#REF!</definedName>
    <definedName name="ガスｋ">#REF!</definedName>
    <definedName name="ガス漏れ" localSheetId="0">#REF!</definedName>
    <definedName name="ガス漏れ">#REF!</definedName>
    <definedName name="カセット1" localSheetId="0">#REF!</definedName>
    <definedName name="カセット1">'[20]#REF'!$BI$23:$BJ$26</definedName>
    <definedName name="カセット4" localSheetId="0">#REF!</definedName>
    <definedName name="カセット4">'[20]#REF'!$BI$8:$BJ$19</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カテン1" localSheetId="0">#REF!</definedName>
    <definedName name="カテン1">'[20]#REF'!$T$49</definedName>
    <definedName name="カテン２" localSheetId="0">#REF!</definedName>
    <definedName name="カテン２">'[20]#REF'!$U$49</definedName>
    <definedName name="ガラス１" localSheetId="0">[139]細目!#REF!</definedName>
    <definedName name="ガラス１">[139]細目!#REF!</definedName>
    <definedName name="ガラス2" localSheetId="0">[140]細目!#REF!</definedName>
    <definedName name="ガラス2">[140]細目!#REF!</definedName>
    <definedName name="ｶﾞﾗｽ工" localSheetId="0">#REF!</definedName>
    <definedName name="ｶﾞﾗｽ工">#REF!</definedName>
    <definedName name="ガラス工２">[141]府県別労務!$C$50</definedName>
    <definedName name="き">#N/A</definedName>
    <definedName name="きか">[142]見積比較!#REF!</definedName>
    <definedName name="きかい">#N/A</definedName>
    <definedName name="キクオ" localSheetId="0">#REF!</definedName>
    <definedName name="キクオ">#REF!</definedName>
    <definedName name="キクオⅡ" localSheetId="0">#REF!</definedName>
    <definedName name="キクオⅡ">#REF!</definedName>
    <definedName name="キャンセル">[143]!キャンセル</definedName>
    <definedName name="ぐぁＨＲＴＤＪＹＴＦＪ" localSheetId="0">#REF!</definedName>
    <definedName name="ぐぁＨＲＴＤＪＹＴＦＪ">#REF!</definedName>
    <definedName name="くたい" localSheetId="0">[144]VE!#REF!</definedName>
    <definedName name="くたい">[144]VE!#REF!</definedName>
    <definedName name="クレーン_ﾄﾗｯｸ_" localSheetId="0">#REF!</definedName>
    <definedName name="クレーン_ﾄﾗｯｸ_">#REF!</definedName>
    <definedName name="ｸﾚｰﾝ付ﾄﾗｯｸ運転2.9t">#REF!</definedName>
    <definedName name="け">#N/A</definedName>
    <definedName name="げＳＧＦＤＨＧＨ" localSheetId="0">#REF!</definedName>
    <definedName name="げＳＧＦＤＨＧＨ">#REF!</definedName>
    <definedName name="げあＧれＳっＨ" localSheetId="0">#REF!</definedName>
    <definedName name="げあＧれＳっＨ">#REF!</definedName>
    <definedName name="ケーブルラック計" localSheetId="0">#REF!</definedName>
    <definedName name="ケーブルラック計">#REF!</definedName>
    <definedName name="ケーブル単価１" localSheetId="0">#REF!</definedName>
    <definedName name="ケーブル単価１">#REF!</definedName>
    <definedName name="ケーブル電線類">#REF!</definedName>
    <definedName name="げろげろ" localSheetId="0">総括表!げろげろ</definedName>
    <definedName name="げろげろ">[32]!げろげろ</definedName>
    <definedName name="ごうけい" localSheetId="0">[139]細目!#REF!</definedName>
    <definedName name="ごうけい">[139]細目!#REF!</definedName>
    <definedName name="ｺｳﾊﾞｲ">'[124]内訳 （西)'!$N$14</definedName>
    <definedName name="ｺｰﾄﾞ" localSheetId="0">#REF!</definedName>
    <definedName name="ｺｰﾄﾞ">#REF!</definedName>
    <definedName name="コスト">#REF!</definedName>
    <definedName name="コロ" localSheetId="0">#REF!</definedName>
    <definedName name="コロ">#REF!</definedName>
    <definedName name="コンクリート">#REF!</definedName>
    <definedName name="コンクリート・型枠・鉄筋工事">#REF!</definedName>
    <definedName name="コンクリート１" localSheetId="0">[139]細目!#REF!</definedName>
    <definedName name="コンクリート１">[139]細目!#REF!</definedName>
    <definedName name="ｺﾝｸﾘｰﾄ18.15">"$#REF!.$#REF!$#REF!"</definedName>
    <definedName name="ｺﾝｸﾘｰﾄ18.15_4">"$#REF!.$#REF!$#REF!"</definedName>
    <definedName name="ｺﾝｸﾘｰﾄ18.15_8">"$#REF!.$#REF!$#REF!"</definedName>
    <definedName name="ｺﾝｸﾘｰﾄ18.18">"$#REF!.$#REF!$#REF!"</definedName>
    <definedName name="ｺﾝｸﾘｰﾄ18.18_4">"$#REF!.$#REF!$#REF!"</definedName>
    <definedName name="ｺﾝｸﾘｰﾄ18.18_8">"$#REF!.$#REF!$#REF!"</definedName>
    <definedName name="ｺﾝｸﾘｰﾄ混和剤">#REF!</definedName>
    <definedName name="コンセント" localSheetId="0">[84]電気３!#REF!</definedName>
    <definedName name="コンセント">[145]電気３!#REF!</definedName>
    <definedName name="サイズ" localSheetId="0">#REF!</definedName>
    <definedName name="サイズ">#REF!</definedName>
    <definedName name="サクル1" localSheetId="0">#REF!</definedName>
    <definedName name="サクル1">'[20]#REF'!$T$58</definedName>
    <definedName name="サクル2" localSheetId="0">#REF!</definedName>
    <definedName name="サクル2">'[20]#REF'!$U$58</definedName>
    <definedName name="さく岩工" localSheetId="0">#REF!</definedName>
    <definedName name="さく岩工">#REF!</definedName>
    <definedName name="ささＳ" localSheetId="0">#REF!</definedName>
    <definedName name="ささＳ">#REF!</definedName>
    <definedName name="サッシ工" localSheetId="0">#REF!</definedName>
    <definedName name="サッシ工">#REF!</definedName>
    <definedName name="ｻﾌﾞﾙｰﾁﾝ" localSheetId="0">#REF!</definedName>
    <definedName name="ｻﾌﾞﾙｰﾁﾝ">#REF!</definedName>
    <definedName name="ｻﾝﾀﾞｰｽﾄｰﾝ">#REF!</definedName>
    <definedName name="スクラップ">#N/A</definedName>
    <definedName name="スコアボード比較" localSheetId="0">#REF!</definedName>
    <definedName name="スコアボード比較">#REF!</definedName>
    <definedName name="スタイル">#REF!</definedName>
    <definedName name="ステップ">[146]☆バルブ操作室!#REF!</definedName>
    <definedName name="ステンド1" localSheetId="0">#REF!</definedName>
    <definedName name="ステンド1">'[20]#REF'!$T$62</definedName>
    <definedName name="ステンド2" localSheetId="0">#REF!</definedName>
    <definedName name="ステンド2">'[20]#REF'!$U$62</definedName>
    <definedName name="ステンレス1" localSheetId="0">#REF!</definedName>
    <definedName name="ステンレス1">'[20]#REF'!$T$30</definedName>
    <definedName name="ステンレス2" localSheetId="0">#REF!</definedName>
    <definedName name="ステンレス2">'[20]#REF'!$U$30</definedName>
    <definedName name="ステンレストップライト1" localSheetId="0">#REF!</definedName>
    <definedName name="ステンレストップライト1">'[20]#REF'!$T$33</definedName>
    <definedName name="ステンレストップライト2" localSheetId="0">#REF!</definedName>
    <definedName name="ステンレストップライト2">'[20]#REF'!$U$33</definedName>
    <definedName name="スピンボタン入力2">[147]総括表!スピンボタン入力2</definedName>
    <definedName name="スプリンクラー" localSheetId="0">#REF!</definedName>
    <definedName name="スプリンクラー">'[20]#REF'!$H$130</definedName>
    <definedName name="スレト1" localSheetId="0">#REF!</definedName>
    <definedName name="スレト1">'[20]#REF'!$T$61</definedName>
    <definedName name="スレト2" localSheetId="0">#REF!</definedName>
    <definedName name="スレト2">'[20]#REF'!$U$61</definedName>
    <definedName name="ｾｯｹｲ">[148]設計書!#REF!</definedName>
    <definedName name="ｾｯｹｲｲﾀｸﾘﾂ">[149]設計書!#REF!</definedName>
    <definedName name="ｿｸｶｲ1200X300" localSheetId="0">[80]ｲﾝﾊﾞｰﾄ桝!#REF!</definedName>
    <definedName name="ｿｸｶｲ1200X300">[80]ｲﾝﾊﾞｰﾄ桝!#REF!</definedName>
    <definedName name="ｿｸｶｲ1200X600" localSheetId="0">[80]ｲﾝﾊﾞｰﾄ桝!#REF!</definedName>
    <definedName name="ｿｸｶｲ1200X600">[80]ｲﾝﾊﾞｰﾄ桝!#REF!</definedName>
    <definedName name="ｿｸｶｲ900X300" localSheetId="0">[80]ｲﾝﾊﾞｰﾄ桝!#REF!</definedName>
    <definedName name="ｿｸｶｲ900X300">[80]ｲﾝﾊﾞｰﾄ桝!#REF!</definedName>
    <definedName name="ｿｸｶｲ900X600" localSheetId="0">[80]ｲﾝﾊﾞｰﾄ桝!#REF!</definedName>
    <definedName name="ｿｸｶｲ900X600">[80]ｲﾝﾊﾞｰﾄ桝!#REF!</definedName>
    <definedName name="ｿｸｶｲA" localSheetId="0">[80]ｲﾝﾊﾞｰﾄ桝!#REF!</definedName>
    <definedName name="ｿｸｶｲA">[80]ｲﾝﾊﾞｰﾄ桝!#REF!</definedName>
    <definedName name="ｿｸｶｲB" localSheetId="0">[80]ｲﾝﾊﾞｰﾄ桝!#REF!</definedName>
    <definedName name="ｿｸｶｲB">[80]ｲﾝﾊﾞｰﾄ桝!#REF!</definedName>
    <definedName name="その2" localSheetId="0">#REF!</definedName>
    <definedName name="その2">#REF!</definedName>
    <definedName name="その他" localSheetId="0">#REF!</definedName>
    <definedName name="その他">#REF!</definedName>
    <definedName name="その他_2" localSheetId="0">#REF!</definedName>
    <definedName name="その他_2">#REF!</definedName>
    <definedName name="その他2" localSheetId="0">#REF!</definedName>
    <definedName name="その他2">#REF!</definedName>
    <definedName name="その他器具">#REF!</definedName>
    <definedName name="た" localSheetId="0">[123]市住耐震!#REF!</definedName>
    <definedName name="た">[123]市住耐震!#REF!</definedName>
    <definedName name="タ_イ_ル">#REF!</definedName>
    <definedName name="だいＫ">[150]表紙!#REF!</definedName>
    <definedName name="ﾀｲﾄﾙ行" localSheetId="0">[151]細目!#REF!</definedName>
    <definedName name="ﾀｲﾄﾙ行">[152]内訳明細!#REF!</definedName>
    <definedName name="タイル１" localSheetId="0">[139]細目!#REF!</definedName>
    <definedName name="タイル１">[139]細目!#REF!</definedName>
    <definedName name="タイル2" localSheetId="0">#REF!</definedName>
    <definedName name="タイル2">'[20]#REF'!$U$59</definedName>
    <definedName name="タイル工" localSheetId="0">#REF!</definedName>
    <definedName name="タイル工">#REF!</definedName>
    <definedName name="ﾀｲﾙ工事" localSheetId="0">#REF!</definedName>
    <definedName name="ﾀｲﾙ工事">#REF!</definedName>
    <definedName name="ダクト">#REF!</definedName>
    <definedName name="ダクト工" localSheetId="0">#REF!</definedName>
    <definedName name="ダクト工">#REF!</definedName>
    <definedName name="ダクト設備工事">[153]Sheet1!#REF!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[154]設計書!#REF!</definedName>
    <definedName name="ち1">#REF!</definedName>
    <definedName name="ｯw" localSheetId="0">#REF!</definedName>
    <definedName name="ｯw">#REF!</definedName>
    <definedName name="ﾂﾂ">[148]設計書!#REF!</definedName>
    <definedName name="ｯｯw" localSheetId="0">#REF!</definedName>
    <definedName name="ｯｯw">#REF!</definedName>
    <definedName name="ｯｯｯｯｯw" localSheetId="0">#REF!</definedName>
    <definedName name="ｯｯｯｯｯw">#REF!</definedName>
    <definedName name="て" localSheetId="0">#REF!</definedName>
    <definedName name="て">#REF!</definedName>
    <definedName name="テレビ">[12]設計書!$H$201</definedName>
    <definedName name="ﾃﾚﾋﾞ" localSheetId="0">#REF!</definedName>
    <definedName name="ﾃﾚﾋﾞ">#REF!</definedName>
    <definedName name="テレビ２">[12]設計書!$N$201</definedName>
    <definedName name="テレビ共聴設備計" localSheetId="0">#REF!</definedName>
    <definedName name="テレビ共聴設備計">#REF!</definedName>
    <definedName name="デンキ">#N/A</definedName>
    <definedName name="でんき">[142]見積比較!#REF!</definedName>
    <definedName name="トイレ">[12]設計書!$H$241</definedName>
    <definedName name="トイレ1" localSheetId="0">#REF!</definedName>
    <definedName name="トイレ1">'[20]#REF'!$T$36</definedName>
    <definedName name="ﾄｲﾚ2" localSheetId="0">#REF!</definedName>
    <definedName name="ﾄｲﾚ2">'[20]#REF'!$U$36</definedName>
    <definedName name="ﾄｲﾚｋ">#REF!</definedName>
    <definedName name="ﾄｲﾚ呼出" localSheetId="0">[84]電気４!#REF!</definedName>
    <definedName name="ﾄｲﾚ呼出">[145]電気４!#REF!</definedName>
    <definedName name="どこ" localSheetId="0">#REF!</definedName>
    <definedName name="どこ">#REF!</definedName>
    <definedName name="とと" localSheetId="0">#REF!</definedName>
    <definedName name="とと">#REF!</definedName>
    <definedName name="とび">#REF!</definedName>
    <definedName name="とびS">#REF!</definedName>
    <definedName name="とび工" localSheetId="0">#REF!</definedName>
    <definedName name="とび工">#REF!</definedName>
    <definedName name="ﾄﾗｯｸ" localSheetId="0">#REF!</definedName>
    <definedName name="ﾄﾗｯｸ">#REF!</definedName>
    <definedName name="トラックｸﾚｰﾝ" localSheetId="0">[80]ｲﾝﾊﾞｰﾄ桝!#REF!</definedName>
    <definedName name="トラックｸﾚｰﾝ">[80]ｲﾝﾊﾞｰﾄ桝!#REF!</definedName>
    <definedName name="ﾄﾗｯｸｸﾚｰﾝ運転4.8_4.9t">#REF!</definedName>
    <definedName name="ﾄﾗｯｸｸﾚｰﾝ賃料4.9t">#REF!</definedName>
    <definedName name="ﾄﾗｯｸ運転2t">#REF!</definedName>
    <definedName name="ﾄﾗｯｸ運転3_3.5t">#REF!</definedName>
    <definedName name="ドレン配管">[153]Sheet1!#REF!</definedName>
    <definedName name="ドロップ2" localSheetId="0">総括表!ドロップ2</definedName>
    <definedName name="ドロップ2">[32]!ドロップ2</definedName>
    <definedName name="トンネル作業員" localSheetId="0">#REF!</definedName>
    <definedName name="トンネル作業員">#REF!</definedName>
    <definedName name="トンネル世話役" localSheetId="0">#REF!</definedName>
    <definedName name="トンネル世話役">#REF!</definedName>
    <definedName name="トンネル特殊工" localSheetId="0">#REF!</definedName>
    <definedName name="トンネル特殊工">#REF!</definedName>
    <definedName name="ナースコール" localSheetId="0">#REF!</definedName>
    <definedName name="ナースコール">#REF!</definedName>
    <definedName name="ないって" localSheetId="0">#REF!</definedName>
    <definedName name="ないって">#REF!</definedName>
    <definedName name="にしき" localSheetId="0">#REF!</definedName>
    <definedName name="にしき">#REF!</definedName>
    <definedName name="ﾊﾞｯｸﾎｳ0.1・">#REF!</definedName>
    <definedName name="ﾊﾞｯｸﾎｳ0.2">#REF!</definedName>
    <definedName name="ﾊﾞｯｸﾎｳ0.35">#REF!</definedName>
    <definedName name="はつり">#REF!</definedName>
    <definedName name="はつり工" localSheetId="0">#REF!</definedName>
    <definedName name="はつり工">#REF!</definedName>
    <definedName name="ばら" localSheetId="0">#REF!</definedName>
    <definedName name="ばら">#REF!</definedName>
    <definedName name="ひ５">'[155]代価表 '!$Z$6</definedName>
    <definedName name="ふ" localSheetId="0">#REF!</definedName>
    <definedName name="ふ">#REF!</definedName>
    <definedName name="ぷ">[156]諸経費!$AY$41</definedName>
    <definedName name="フェンス1" localSheetId="0">#REF!</definedName>
    <definedName name="フェンス1">'[20]#REF'!$T$43</definedName>
    <definedName name="フェンス2" localSheetId="0">#REF!</definedName>
    <definedName name="フェンス2">'[20]#REF'!$U$43</definedName>
    <definedName name="プリントタイトル" localSheetId="0">#REF!</definedName>
    <definedName name="プリントタイトル">#REF!</definedName>
    <definedName name="プル1" localSheetId="0">#REF!</definedName>
    <definedName name="プル1">'[20]#REF'!$T$48</definedName>
    <definedName name="プル2" localSheetId="0">#REF!</definedName>
    <definedName name="プル2">'[20]#REF'!$U$48</definedName>
    <definedName name="ﾌﾟﾚｰﾄ" localSheetId="0">#REF!</definedName>
    <definedName name="ﾌﾟﾚｰﾄ">#REF!</definedName>
    <definedName name="ブロック工" localSheetId="0">#REF!</definedName>
    <definedName name="ブロック工">#REF!</definedName>
    <definedName name="へ">'[157]代価表 '!$Z$2</definedName>
    <definedName name="ページ" localSheetId="0">[80]ｲﾝﾊﾞｰﾄ桝!#REF!</definedName>
    <definedName name="ページ">[80]ｲﾝﾊﾞｰﾄ桝!#REF!</definedName>
    <definedName name="ページング" localSheetId="0">#REF!</definedName>
    <definedName name="ページング">#REF!</definedName>
    <definedName name="ﾍﾟｰｼﾞ入力" localSheetId="0">#REF!</definedName>
    <definedName name="ﾍﾟｰｼﾞ入力">#REF!</definedName>
    <definedName name="ﾎﾞｲﾗｰ" localSheetId="0">#REF!</definedName>
    <definedName name="ﾎﾞｲﾗｰ">#REF!</definedName>
    <definedName name="ホーム">#N/A</definedName>
    <definedName name="マクロ" localSheetId="0">#REF!</definedName>
    <definedName name="マクロ">#REF!</definedName>
    <definedName name="み" localSheetId="0">#REF!</definedName>
    <definedName name="み">#REF!</definedName>
    <definedName name="みつ５" localSheetId="0">'[158]代価表 '!#REF!</definedName>
    <definedName name="みつ５">'[158]代価表 '!#REF!</definedName>
    <definedName name="みつひ５">'[159]代価表 '!$Z$2</definedName>
    <definedName name="みつひ６">'[6]代価表 '!$Z$2</definedName>
    <definedName name="みつひ７" localSheetId="0">'[160]代価表 '!#REF!</definedName>
    <definedName name="みつひ７">'[160]代価表 '!#REF!</definedName>
    <definedName name="ミニ1" localSheetId="0">#REF!</definedName>
    <definedName name="ミニ1">'[20]#REF'!$T$40</definedName>
    <definedName name="ミニ2" localSheetId="0">#REF!</definedName>
    <definedName name="ミニ2">'[20]#REF'!$U$40</definedName>
    <definedName name="ﾒｲﾝﾒﾆｭｰ" localSheetId="0">#REF!</definedName>
    <definedName name="ﾒｲﾝﾒﾆｭｰ">#REF!</definedName>
    <definedName name="ﾒﾆｭｰ" localSheetId="0">#REF!</definedName>
    <definedName name="メニュー">#REF!</definedName>
    <definedName name="ﾒﾆｭｰ1" localSheetId="0">#REF!</definedName>
    <definedName name="ﾒﾆｭｰ1">#REF!</definedName>
    <definedName name="ラムダ１" localSheetId="0">#REF!</definedName>
    <definedName name="ラムダ１">'[20]#REF'!$T$17</definedName>
    <definedName name="ラムダ２" localSheetId="0">#REF!</definedName>
    <definedName name="ラムダ２">'[20]#REF'!$U$17</definedName>
    <definedName name="ﾘｽﾄ">[161]ｴｸｾﾙ→RIBC!$R$2:$S$51</definedName>
    <definedName name="レル1" localSheetId="0">#REF!</definedName>
    <definedName name="レル1">'[20]#REF'!$T$53</definedName>
    <definedName name="レル2" localSheetId="0">#REF!</definedName>
    <definedName name="レル2">'[20]#REF'!$U$53</definedName>
    <definedName name="ろ">[156]諸経費!$AY$62</definedName>
    <definedName name="ﾛﾗｰ運転0.8_1.1t">#REF!</definedName>
    <definedName name="ﾛﾗｰ運転3.0_4.0t">#REF!</definedName>
    <definedName name="ろ過" localSheetId="0">#REF!</definedName>
    <definedName name="ろ過">'[20]#REF'!$H$1026</definedName>
    <definedName name="委員会室" localSheetId="0">[84]電気２!#REF!</definedName>
    <definedName name="委員会室">[145]電気２!#REF!</definedName>
    <definedName name="委員会室単価根拠" localSheetId="0">#REF!</definedName>
    <definedName name="委員会室単価根拠">#REF!</definedName>
    <definedName name="委託出来形調書">#REF!</definedName>
    <definedName name="委託率">[149]設計書!#REF!</definedName>
    <definedName name="意味なし" localSheetId="0">#REF!</definedName>
    <definedName name="意味なし">#REF!</definedName>
    <definedName name="医ｶﾞｽ" localSheetId="0">#REF!</definedName>
    <definedName name="医ｶﾞｽ">#REF!</definedName>
    <definedName name="医療用ﾕﾆｯﾄ2" localSheetId="0">#REF!</definedName>
    <definedName name="医療用ﾕﾆｯﾄ2">#REF!</definedName>
    <definedName name="医療用分電盤見" localSheetId="0">#REF!</definedName>
    <definedName name="医療用分電盤見">#REF!</definedName>
    <definedName name="一位代価" localSheetId="0">#REF!</definedName>
    <definedName name="一位代価">#REF!</definedName>
    <definedName name="一位単価３" localSheetId="0">#REF!</definedName>
    <definedName name="一位単価３">#REF!</definedName>
    <definedName name="一階単価">[162]単価!$E$33</definedName>
    <definedName name="一般" localSheetId="0">#REF!</definedName>
    <definedName name="一般">#REF!</definedName>
    <definedName name="一般A">#REF!</definedName>
    <definedName name="一般AE">#REF!</definedName>
    <definedName name="一般AM">#REF!</definedName>
    <definedName name="一般運転手" localSheetId="0">#REF!</definedName>
    <definedName name="一般運転手">#REF!</definedName>
    <definedName name="一般監理" localSheetId="0">#REF!</definedName>
    <definedName name="一般監理">#REF!</definedName>
    <definedName name="一般管理費" localSheetId="0">#REF!</definedName>
    <definedName name="一般管理費">#REF!</definedName>
    <definedName name="一般労務費">#REF!</definedName>
    <definedName name="一覧表" localSheetId="0">#REF!</definedName>
    <definedName name="一覧表">'[20]#REF'!$U$5:$BK$250</definedName>
    <definedName name="印" localSheetId="0">[2]建築!#REF!</definedName>
    <definedName name="印">[16]建築!#REF!</definedName>
    <definedName name="印刷">[163]!印刷</definedName>
    <definedName name="印刷05">#REF!</definedName>
    <definedName name="印刷1">[163]!印刷</definedName>
    <definedName name="印刷10">#REF!</definedName>
    <definedName name="印刷2" localSheetId="0">#REF!</definedName>
    <definedName name="印刷2">#REF!</definedName>
    <definedName name="印刷20">#REF!</definedName>
    <definedName name="印刷2頁" localSheetId="0">#REF!</definedName>
    <definedName name="印刷2頁">#REF!</definedName>
    <definedName name="印刷3">[163]!印刷</definedName>
    <definedName name="印刷30">#REF!</definedName>
    <definedName name="印刷40">#REF!</definedName>
    <definedName name="印刷50">#REF!</definedName>
    <definedName name="印刷EX">#REF!</definedName>
    <definedName name="印刷P" localSheetId="0">[2]建築!#REF!</definedName>
    <definedName name="印刷P">[16]建築!#REF!</definedName>
    <definedName name="印刷画面" localSheetId="0">[2]建築!#REF!</definedName>
    <definedName name="印刷画面">[16]建築!#REF!</definedName>
    <definedName name="印刷計" localSheetId="0">[2]建築!#REF!</definedName>
    <definedName name="印刷計">[16]建築!#REF!</definedName>
    <definedName name="印刷積" localSheetId="0">[2]建築!#REF!</definedName>
    <definedName name="印刷積">[16]建築!#REF!</definedName>
    <definedName name="印刷全" localSheetId="0">[2]建築!#REF!</definedName>
    <definedName name="印刷全">[16]建築!#REF!</definedName>
    <definedName name="印刷範囲" localSheetId="0">#REF!</definedName>
    <definedName name="印刷範囲">#REF!</definedName>
    <definedName name="印刷表" localSheetId="0">[2]建築!#REF!</definedName>
    <definedName name="印刷表">[16]建築!#REF!</definedName>
    <definedName name="印刷表２">#REF!</definedName>
    <definedName name="印刷部" localSheetId="0">[2]建築!#REF!</definedName>
    <definedName name="印刷部">[16]建築!#REF!</definedName>
    <definedName name="印刷部1" localSheetId="0">[2]建築!#REF!</definedName>
    <definedName name="印刷部1">[16]建築!#REF!</definedName>
    <definedName name="印刷部2" localSheetId="0">[2]建築!#REF!</definedName>
    <definedName name="印刷部2">[16]建築!#REF!</definedName>
    <definedName name="印刷部3" localSheetId="0">[2]建築!#REF!</definedName>
    <definedName name="印刷部3">[16]建築!#REF!</definedName>
    <definedName name="印刷複" localSheetId="0">[2]建築!#REF!</definedName>
    <definedName name="印刷複">[16]建築!#REF!</definedName>
    <definedName name="員数">#REF!</definedName>
    <definedName name="宇野2" localSheetId="0">[109]VE!#REF!</definedName>
    <definedName name="宇野2">[109]VE!#REF!</definedName>
    <definedName name="運転手">#REF!</definedName>
    <definedName name="運転手_一般" localSheetId="0">#REF!</definedName>
    <definedName name="運転手_一般">#REF!</definedName>
    <definedName name="運転手_特殊" localSheetId="0">#REF!</definedName>
    <definedName name="運転手_特殊">#REF!</definedName>
    <definedName name="運搬費" localSheetId="0">#REF!</definedName>
    <definedName name="運搬費">#REF!</definedName>
    <definedName name="営繕経費">[164]設計書!#REF!</definedName>
    <definedName name="衛生" localSheetId="0">#REF!</definedName>
    <definedName name="衛生">'[20]#REF'!$A$1:$CG$253</definedName>
    <definedName name="衛生器具" localSheetId="0">#REF!</definedName>
    <definedName name="衛生器具">'[20]#REF'!$H$258</definedName>
    <definedName name="衛生機器ｋ">#REF!</definedName>
    <definedName name="衛生設備" localSheetId="0">#REF!</definedName>
    <definedName name="衛生設備">'[20]#REF'!$H$32</definedName>
    <definedName name="円">[165]表紙!#REF!</definedName>
    <definedName name="往復回数" localSheetId="0">#REF!</definedName>
    <definedName name="往復回数">#REF!</definedName>
    <definedName name="屋__根">#REF!</definedName>
    <definedName name="屋外衛生器具" localSheetId="0">'[166]内訳書（電気）'!#REF!</definedName>
    <definedName name="屋外衛生器具">'[166]内訳書（電気）'!#REF!</definedName>
    <definedName name="屋外給水" localSheetId="0">#REF!</definedName>
    <definedName name="屋外給水">'[20]#REF'!$H$450</definedName>
    <definedName name="屋外排水" localSheetId="0">#REF!</definedName>
    <definedName name="屋外排水">'[20]#REF'!$H$770</definedName>
    <definedName name="屋根1" localSheetId="0">#REF!</definedName>
    <definedName name="屋根1">'[20]#REF'!$T$22</definedName>
    <definedName name="屋根2" localSheetId="0">#REF!</definedName>
    <definedName name="屋根2">'[20]#REF'!$U$22</definedName>
    <definedName name="屋根ふき工" localSheetId="0">#REF!</definedName>
    <definedName name="屋根ふき工">#REF!</definedName>
    <definedName name="屋根及び樋１" localSheetId="0">[139]細目!#REF!</definedName>
    <definedName name="屋根及び樋１">[139]細目!#REF!</definedName>
    <definedName name="屋根及び樋工事" localSheetId="0">#REF!</definedName>
    <definedName name="屋根及び樋工事">#REF!</definedName>
    <definedName name="屋根金属ｋ">[167]電気内訳1!#REF!</definedName>
    <definedName name="屋内給水" localSheetId="0">#REF!</definedName>
    <definedName name="屋内給水">'[20]#REF'!$H$386</definedName>
    <definedName name="屋内給水ｋ">#REF!</definedName>
    <definedName name="屋内消火" localSheetId="0">#REF!</definedName>
    <definedName name="屋内消火">'[20]#REF'!$H$69</definedName>
    <definedName name="屋内排水" localSheetId="0">#REF!</definedName>
    <definedName name="屋内排水">'[20]#REF'!$H$610</definedName>
    <definedName name="屋内排水ｋ">#REF!</definedName>
    <definedName name="仮ＮＯ" localSheetId="0">#REF!</definedName>
    <definedName name="仮ＮＯ">#REF!</definedName>
    <definedName name="仮設" hidden="1">#REF!</definedName>
    <definedName name="仮設AE">#REF!</definedName>
    <definedName name="仮設AM">#REF!</definedName>
    <definedName name="仮設AM加算">#REF!</definedName>
    <definedName name="仮設ｋ">[167]電気内訳1!#REF!</definedName>
    <definedName name="仮設OA">#REF!</definedName>
    <definedName name="仮設材損料" localSheetId="0">#REF!</definedName>
    <definedName name="仮設材損料">'[20]#REF'!$A$2:$J$36</definedName>
    <definedName name="仮設費率">#REF!</definedName>
    <definedName name="家具1" localSheetId="0">#REF!</definedName>
    <definedName name="家具1">'[20]#REF'!$T$39</definedName>
    <definedName name="家具2" localSheetId="0">#REF!</definedName>
    <definedName name="家具2">'[20]#REF'!$U$39</definedName>
    <definedName name="科見出し">#REF!</definedName>
    <definedName name="科目" localSheetId="0">#REF!</definedName>
    <definedName name="科目">'[20]#REF'!$B$3</definedName>
    <definedName name="科目0630" localSheetId="0">[168]細目!#REF!</definedName>
    <definedName name="科目0630">[168]細目!#REF!</definedName>
    <definedName name="科目１" localSheetId="0">#REF!</definedName>
    <definedName name="科目１">'[20]#REF'!$B$3</definedName>
    <definedName name="科目END" localSheetId="0">#REF!</definedName>
    <definedName name="科目END">#REF!</definedName>
    <definedName name="火災報知設備計" localSheetId="0">#REF!</definedName>
    <definedName name="火災報知設備計">#REF!</definedName>
    <definedName name="課検査復命">#REF!</definedName>
    <definedName name="画面ﾘｾｯﾄ" localSheetId="0">#REF!</definedName>
    <definedName name="画面ﾘｾｯﾄ">#REF!</definedName>
    <definedName name="画面再縮" localSheetId="0">#REF!</definedName>
    <definedName name="画面再縮">#REF!</definedName>
    <definedName name="画面縮小" localSheetId="0">#REF!</definedName>
    <definedName name="画面縮小">#REF!</definedName>
    <definedName name="画面復元" localSheetId="0">#REF!</definedName>
    <definedName name="画面復元">#REF!</definedName>
    <definedName name="画面分割" localSheetId="0">#REF!</definedName>
    <definedName name="画面分割">#REF!</definedName>
    <definedName name="解錠設備" localSheetId="0">#REF!</definedName>
    <definedName name="解錠設備">#REF!</definedName>
    <definedName name="改修計" localSheetId="0">#REF!</definedName>
    <definedName name="改修計">#REF!</definedName>
    <definedName name="改修代価表" localSheetId="0">#REF!</definedName>
    <definedName name="改修代価表">#REF!</definedName>
    <definedName name="開" hidden="1">{#N/A,#N/A,FALSE,"明細01"}</definedName>
    <definedName name="開始更２">#REF!</definedName>
    <definedName name="開始頁" localSheetId="0">[113]表紙!#REF!</definedName>
    <definedName name="開始頁">[87]表紙!#REF!</definedName>
    <definedName name="外__構">#REF!</definedName>
    <definedName name="外構" localSheetId="0">[151]細目!#REF!</definedName>
    <definedName name="外構">[151]細目!#REF!</definedName>
    <definedName name="外線工事計" localSheetId="0">#REF!</definedName>
    <definedName name="外線工事計">#REF!</definedName>
    <definedName name="外線工事費計" localSheetId="0">#REF!</definedName>
    <definedName name="外線工事費計">#REF!</definedName>
    <definedName name="外灯">[12]設計書!$H$321</definedName>
    <definedName name="外灯２">[12]設計書!$N$321</definedName>
    <definedName name="外灯設備計" localSheetId="0">#REF!</definedName>
    <definedName name="外灯設備計">#REF!</definedName>
    <definedName name="拡声">#REF!</definedName>
    <definedName name="拡声２">#REF!</definedName>
    <definedName name="拡声設備計" localSheetId="0">#REF!</definedName>
    <definedName name="拡声設備計">#REF!</definedName>
    <definedName name="掛け率" localSheetId="0">#REF!</definedName>
    <definedName name="掛け率">#REF!</definedName>
    <definedName name="掛率" localSheetId="0">#REF!</definedName>
    <definedName name="掛率">#REF!</definedName>
    <definedName name="割増率" localSheetId="0">#REF!</definedName>
    <definedName name="割増率">#REF!</definedName>
    <definedName name="瓦1" localSheetId="0">#REF!</definedName>
    <definedName name="瓦1">'[20]#REF'!$T$21</definedName>
    <definedName name="瓦2" localSheetId="0">#REF!</definedName>
    <definedName name="瓦2">'[20]#REF'!$U$21</definedName>
    <definedName name="幹線" localSheetId="0">#REF!</definedName>
    <definedName name="幹線">#REF!</definedName>
    <definedName name="幹線計" localSheetId="0">#REF!</definedName>
    <definedName name="幹線計">#REF!</definedName>
    <definedName name="幹線動力ｋ">#REF!</definedName>
    <definedName name="換気">'[169]代価表 '!$Z$2</definedName>
    <definedName name="換気ｋ">#REF!</definedName>
    <definedName name="監督員について">#REF!</definedName>
    <definedName name="監理業務成績評定書">#REF!</definedName>
    <definedName name="管サイズ" localSheetId="0">#REF!</definedName>
    <definedName name="管サイズ">#REF!</definedName>
    <definedName name="管サイズ３" localSheetId="0">#REF!</definedName>
    <definedName name="管サイズ３">#REF!</definedName>
    <definedName name="管径">#N/A</definedName>
    <definedName name="管種" localSheetId="0">#REF!</definedName>
    <definedName name="管種">#REF!</definedName>
    <definedName name="管種３" localSheetId="0">#REF!</definedName>
    <definedName name="管種３">#REF!</definedName>
    <definedName name="管底" localSheetId="0">#REF!</definedName>
    <definedName name="管底">#REF!</definedName>
    <definedName name="管理率">#REF!</definedName>
    <definedName name="丸" localSheetId="0">#REF!</definedName>
    <definedName name="丸">#REF!</definedName>
    <definedName name="丸形01" localSheetId="0">#REF!</definedName>
    <definedName name="丸形01">'[20]#REF'!$B$13:$AC$32</definedName>
    <definedName name="丸形03" localSheetId="0">#REF!</definedName>
    <definedName name="丸形03">'[20]#REF'!$B$13:$AC$32</definedName>
    <definedName name="器" localSheetId="0">#REF!</definedName>
    <definedName name="器">#REF!</definedName>
    <definedName name="器具" localSheetId="0">#REF!</definedName>
    <definedName name="器具">'[20]#REF'!$A$8:$P$36</definedName>
    <definedName name="基準">#REF!</definedName>
    <definedName name="基準S">#REF!</definedName>
    <definedName name="基準単価" localSheetId="0">#REF!</definedName>
    <definedName name="基準単価">#REF!</definedName>
    <definedName name="基礎" localSheetId="0">#REF!</definedName>
    <definedName name="基礎">#REF!</definedName>
    <definedName name="基礎研究棟" localSheetId="0">[170]細目!#REF!</definedName>
    <definedName name="基礎研究棟">[170]細目!#REF!</definedName>
    <definedName name="基礎単価範囲" localSheetId="0">#REF!</definedName>
    <definedName name="基礎単価範囲">#REF!</definedName>
    <definedName name="基礎土間ｋ">[167]電気内訳1!#REF!</definedName>
    <definedName name="既">#N/A</definedName>
    <definedName name="既製コンクリート１" localSheetId="0">[139]細目!#REF!</definedName>
    <definedName name="既製コンクリート１">[139]細目!#REF!</definedName>
    <definedName name="既設管接続費" localSheetId="0">#REF!</definedName>
    <definedName name="既設管接続費">#REF!</definedName>
    <definedName name="機改仮">[171]共通仮設費!$I$49:$K$70</definedName>
    <definedName name="機改諸">[171]諸経費!$U$4:$W$56</definedName>
    <definedName name="機械１">#REF!</definedName>
    <definedName name="機械２">#REF!</definedName>
    <definedName name="機械改修" localSheetId="0">#REF!</definedName>
    <definedName name="機械改修">#REF!</definedName>
    <definedName name="機械改修1" localSheetId="0">#REF!</definedName>
    <definedName name="機械改修1">#REF!</definedName>
    <definedName name="機械器具損料" localSheetId="0">#REF!</definedName>
    <definedName name="機械器具損料">#REF!</definedName>
    <definedName name="機械経費">[172]設計書!#REF!</definedName>
    <definedName name="機械経費14">[172]設計書!#REF!</definedName>
    <definedName name="機械経費表">[172]設計書!#REF!</definedName>
    <definedName name="機械新築" localSheetId="0">#REF!</definedName>
    <definedName name="機械新築">#REF!</definedName>
    <definedName name="機械新築1" localSheetId="0">#REF!</definedName>
    <definedName name="機械新築1">#REF!</definedName>
    <definedName name="機械設備">#REF!</definedName>
    <definedName name="機器設備工事">[153]Sheet1!#REF!</definedName>
    <definedName name="機器総重量" localSheetId="0">#REF!</definedName>
    <definedName name="機器総重量">#REF!</definedName>
    <definedName name="機材重量" localSheetId="0">#REF!</definedName>
    <definedName name="機材重量">#REF!</definedName>
    <definedName name="機新仮">[171]共通仮設費!$I$4:$K$25</definedName>
    <definedName name="機新諸">[171]諸経費!$Q$4:$S$56</definedName>
    <definedName name="記号">[173]表紙!#REF!</definedName>
    <definedName name="起案用紙">#REF!</definedName>
    <definedName name="軌道工" localSheetId="0">#REF!</definedName>
    <definedName name="軌道工">#REF!</definedName>
    <definedName name="鬼崎1">#REF!</definedName>
    <definedName name="技師_Ａ" localSheetId="0">#REF!</definedName>
    <definedName name="技師_Ａ">#REF!</definedName>
    <definedName name="技師_Ｂ" localSheetId="0">#REF!</definedName>
    <definedName name="技師_Ｂ">#REF!</definedName>
    <definedName name="技師_Ｃ" localSheetId="0">#REF!</definedName>
    <definedName name="技師_Ｃ">#REF!</definedName>
    <definedName name="技術員" localSheetId="0">#REF!</definedName>
    <definedName name="技術員">#REF!</definedName>
    <definedName name="技術者Ａ" localSheetId="0">#REF!</definedName>
    <definedName name="技術者Ａ">#REF!</definedName>
    <definedName name="技術者Ｂ" localSheetId="0">#REF!</definedName>
    <definedName name="技術者Ｂ">#REF!</definedName>
    <definedName name="議場ｶﾒﾗ単価根拠" localSheetId="0">#REF!</definedName>
    <definedName name="議場ｶﾒﾗ単価根拠">#REF!</definedName>
    <definedName name="議場音響単価根拠" localSheetId="0">#REF!</definedName>
    <definedName name="議場音響単価根拠">#REF!</definedName>
    <definedName name="吉田合計" localSheetId="0">#REF!</definedName>
    <definedName name="吉田合計">#REF!</definedName>
    <definedName name="客先名称" localSheetId="0">#REF!</definedName>
    <definedName name="客先名称">'[20]#REF'!$F$3:$F$20</definedName>
    <definedName name="給水">#REF!</definedName>
    <definedName name="給湯" localSheetId="0">#REF!</definedName>
    <definedName name="給湯">'[20]#REF'!$H$930</definedName>
    <definedName name="給湯ｋ">#REF!</definedName>
    <definedName name="給排水" localSheetId="2" hidden="1">[174]見積比較!#REF!</definedName>
    <definedName name="給排水" localSheetId="0" hidden="1">[174]見積比較!#REF!</definedName>
    <definedName name="給排水" hidden="1">[174]見積比較!#REF!</definedName>
    <definedName name="共仮1">#N/A</definedName>
    <definedName name="共仮2">#N/A</definedName>
    <definedName name="共仮率" localSheetId="0">#REF!</definedName>
    <definedName name="共仮率">#REF!</definedName>
    <definedName name="共仮率1" localSheetId="0">#REF!</definedName>
    <definedName name="共仮率1">#REF!</definedName>
    <definedName name="共仮率2" localSheetId="0">#REF!</definedName>
    <definedName name="共仮率2">#REF!</definedName>
    <definedName name="共仮率3" localSheetId="0">#REF!</definedName>
    <definedName name="共仮率3">#REF!</definedName>
    <definedName name="共通仮設" localSheetId="0">#REF!</definedName>
    <definedName name="共通仮設">#REF!</definedName>
    <definedName name="共通仮設費">#REF!</definedName>
    <definedName name="共通費" localSheetId="0">[175]決裁書1!#REF!</definedName>
    <definedName name="共通費">[176]決裁書1!#REF!</definedName>
    <definedName name="共通費１" localSheetId="0">[168]細目!#REF!</definedName>
    <definedName name="共通費１">[168]細目!#REF!</definedName>
    <definedName name="共通費計" localSheetId="0">#REF!</definedName>
    <definedName name="共通費計">#REF!</definedName>
    <definedName name="橋梁世話役" localSheetId="0">#REF!</definedName>
    <definedName name="橋梁世話役">#REF!</definedName>
    <definedName name="橋梁塗装工" localSheetId="0">#REF!</definedName>
    <definedName name="橋梁塗装工">#REF!</definedName>
    <definedName name="橋梁特殊工" localSheetId="0">#REF!</definedName>
    <definedName name="橋梁特殊工">#REF!</definedName>
    <definedName name="郷野合計" localSheetId="0">#REF!</definedName>
    <definedName name="郷野合計">#REF!</definedName>
    <definedName name="業務の検査結果">#REF!</definedName>
    <definedName name="業務の検査結果・監理">#REF!</definedName>
    <definedName name="業務の検査結果・設計">#REF!</definedName>
    <definedName name="極数" localSheetId="0">#REF!</definedName>
    <definedName name="極数">#REF!</definedName>
    <definedName name="筋" localSheetId="0">[170]細目!#REF!</definedName>
    <definedName name="筋">[170]細目!#REF!</definedName>
    <definedName name="金__属">#REF!</definedName>
    <definedName name="金額" localSheetId="0">#REF!</definedName>
    <definedName name="金額">#REF!*#REF!</definedName>
    <definedName name="金額1">#REF!</definedName>
    <definedName name="金額2">#REF!</definedName>
    <definedName name="金額3">#REF!</definedName>
    <definedName name="金額なし">[177]設計書M!$H$4:$L$33,[177]設計書M!$H$38:$L$67,[177]設計書M!$H$72:$L$101,[177]設計書M!$H$106:$L$135,[177]設計書M!$H$140:$L$169,[177]設計書M!$H$174:$L$203,[177]設計書M!$H$208:$L$237,[177]設計書M!$H$242:$L$271,[177]設計書M!$H$276:$L$305,[177]設計書M!$H$310:$L$339</definedName>
    <definedName name="金額なしＡＣ">#REF!,#REF!,#REF!,#REF!,#REF!,#REF!,#REF!,#REF!,#REF!,#REF!</definedName>
    <definedName name="金額なしＥ">'[178]設計書(電気)金入り'!$K$72:$O$101,'[178]設計書(電気)金入り'!$K$108:$O$137,'[178]設計書(電気)金入り'!$K$142:$O$171,'[178]設計書(電気)金入り'!$K$178:$O$207,'[178]設計書(電気)金入り'!$K$212:$O$241,'[178]設計書(電気)金入り'!$K$248:$O$277,'[178]設計書(電気)金入り'!$K$282:$O$311,'[178]設計書(電気)金入り'!$K$318:$O$347,'[178]設計書(電気)金入り'!$K$352:$O$381,'[178]設計書(電気)金入り'!$K$388:$O$417,'[178]設計書(電気)金入り'!$K$422:$O$451,'[178]設計書(電気)金入り'!$K$458:$O$487,'[178]設計書(電気)金入り'!$K$492:$O$521,'[178]設計書(電気)金入り'!$K$528:$O$557</definedName>
    <definedName name="金額なしＭ">'[178]設計書(機械)金入り'!$K$72:$O$101,'[178]設計書(機械)金入り'!$K$108:$O$137,'[178]設計書(機械)金入り'!$K$142:$O$171,'[178]設計書(機械)金入り'!$K$178:$O$207,'[178]設計書(機械)金入り'!$K$212:$O$241,'[178]設計書(機械)金入り'!$K$248:$O$277,'[178]設計書(機械)金入り'!$K$282:$O$311,'[178]設計書(機械)金入り'!$K$318:$O$347,'[178]設計書(機械)金入り'!$K$352:$O$381,'[178]設計書(機械)金入り'!$K$388:$O$417,'[178]設計書(機械)金入り'!$K$422:$O$451,'[178]設計書(機械)金入り'!$K$458:$O$487,'[178]設計書(機械)金入り'!$K$492:$O$521,'[178]設計書(機械)金入り'!$K$528:$O$557,'[178]設計書(機械)金入り'!$K$562:$O$591,'[178]設計書(機械)金入り'!$K$598:$O$627</definedName>
    <definedName name="金額なしＭ1">'[179]設計書(M)'!$K$2:$O$31,'[179]設計書(M)'!$K$38:$O$67,'[179]設計書(M)'!$K$72:$O$101,'[179]設計書(M)'!$K$108:$O$137,'[179]設計書(M)'!$K$142:$O$171,'[179]設計書(M)'!$K$178:$O$207,'[179]設計書(M)'!$K$212:$O$241,'[179]設計書(M)'!$K$248:$O$277,'[179]設計書(M)'!$K$282:$O$311,'[179]設計書(M)'!$K$318:$O$347</definedName>
    <definedName name="金額なしＭ2">'[179]設計書(M)'!$K$352:$O$381,'[179]設計書(M)'!$K$388:$O$417,'[179]設計書(M)'!$K$422:$O$451,'[179]設計書(M)'!$K$458:$O$487</definedName>
    <definedName name="金額なしP">[180]設計書!$I$5:$L$34,[180]設計書!$I$40:$L$69,[180]設計書!$I$75:$L$104,[180]設計書!$I$110:$L$139,[180]設計書!$I$145:$L$174,[180]設計書!$I$180:$L$209,[180]設計書!$I$215:$L$244,[180]設計書!$I$250:$L$279,[180]設計書!$I$285:$L$314,[180]設計書!$I$320:$L$349,[180]設計書!$I$355:$L$384,[180]設計書!$I$390:$L$419,[180]設計書!$I$425:$L$454,[180]設計書!$I$460:$L$489</definedName>
    <definedName name="金額なし代価">'[181]代価書(M)'!$K$2:$O$31,'[181]代価書(M)'!$K$38:$O$67,'[181]代価書(M)'!$K$72:$O$101,'[181]代価書(M)'!$K$108:$O$137,'[181]代価書(M)'!$K$142:$O$171,'[181]代価書(M)'!$K$178:$O$207,'[181]代価書(M)'!$K$212:$O$241,'[181]代価書(M)'!$K$248:$O$277,'[181]代価書(M)'!$K$282:$O$311,'[181]代価書(M)'!$K$318:$O$347</definedName>
    <definedName name="金額なし撤去">'[181]撤去内訳(M)'!$K$2:$O$31,'[181]撤去内訳(M)'!$K$38:$O$67,'[181]撤去内訳(M)'!$K$72:$O$101,'[181]撤去内訳(M)'!$K$108:$O$137,'[181]撤去内訳(M)'!$K$142:$O$171,'[181]撤去内訳(M)'!$K$178:$O$207</definedName>
    <definedName name="金額無しAC">[182]設計書!$I$5:$L$34,[182]設計書!$I$40:$L$65,[182]設計書!$I$75:$L$104,[182]設計書!$I$110:$L$139,[182]設計書!$I$145:$L$174,[182]設計書!$I$215:$L$244,[182]設計書!$I$250:$L$279,[182]設計書!$I$285:$L$314,[182]設計書!$I$320:$L$349,[182]設計書!$I$355:$L$384,[182]設計書!$I$180:$L$209,[182]設計書!$I$66:$L$69</definedName>
    <definedName name="金属１" localSheetId="0">[139]細目!#REF!</definedName>
    <definedName name="金属１">[139]細目!#REF!</definedName>
    <definedName name="金属工事" localSheetId="0">#REF!</definedName>
    <definedName name="金属工事">#REF!</definedName>
    <definedName name="金属製建具">#REF!</definedName>
    <definedName name="金属製建具工事">#REF!</definedName>
    <definedName name="金入" localSheetId="0">#REF!</definedName>
    <definedName name="金入">#REF!</definedName>
    <definedName name="金入設定" localSheetId="0">[113]表紙!#REF!</definedName>
    <definedName name="金入設定">[87]表紙!#REF!</definedName>
    <definedName name="金入設定２">#REF!</definedName>
    <definedName name="金抜" localSheetId="0">#REF!</definedName>
    <definedName name="金抜">#REF!</definedName>
    <definedName name="金抜Ａ" localSheetId="0">#REF!,#REF!,#REF!,#REF!,#REF!,#REF!,#REF!,#REF!,#REF!,#REF!,#REF!,#REF!,#REF!,#REF!,#REF!,#REF!</definedName>
    <definedName name="金抜Ａ">#REF!,#REF!,#REF!,#REF!,#REF!,#REF!,#REF!,#REF!,#REF!,#REF!,#REF!,#REF!,#REF!,#REF!,#REF!,#REF!</definedName>
    <definedName name="金抜Ｂ" localSheetId="0">#REF!,#REF!,#REF!,#REF!,#REF!,#REF!,#REF!,#REF!,#REF!,#REF!,#REF!,#REF!,#REF!,#REF!,#REF!</definedName>
    <definedName name="金抜Ｂ">#REF!,#REF!,#REF!,#REF!,#REF!,#REF!,#REF!,#REF!,#REF!,#REF!,#REF!,#REF!,#REF!,#REF!,#REF!</definedName>
    <definedName name="金抜Ｃ" localSheetId="0">#REF!,#REF!,#REF!,#REF!,#REF!</definedName>
    <definedName name="金抜Ｃ">#REF!,#REF!,#REF!,#REF!,#REF!</definedName>
    <definedName name="金抜設定" localSheetId="0">[113]表紙!#REF!</definedName>
    <definedName name="金抜設定">[87]表紙!#REF!</definedName>
    <definedName name="金抜設定２">#REF!</definedName>
    <definedName name="金物1" localSheetId="0">#REF!</definedName>
    <definedName name="金物1">'[20]#REF'!$T$23</definedName>
    <definedName name="金物2" localSheetId="0">#REF!</definedName>
    <definedName name="金物2">'[20]#REF'!$U$23</definedName>
    <definedName name="矩形01" localSheetId="0">#REF!</definedName>
    <definedName name="矩形01">'[20]#REF'!$B$34:$AC$2329</definedName>
    <definedName name="矩形03" localSheetId="0">#REF!</definedName>
    <definedName name="矩形03">'[20]#REF'!$B$34:$AC$489</definedName>
    <definedName name="空き">#N/A</definedName>
    <definedName name="空気調和設備工事">[153]Sheet1!#REF!</definedName>
    <definedName name="空調" localSheetId="0">#REF!</definedName>
    <definedName name="空調">'[20]#REF'!$H$226</definedName>
    <definedName name="空調ｋ">#REF!</definedName>
    <definedName name="空調ダクト" localSheetId="0">#REF!</definedName>
    <definedName name="空調ダクト">'[20]#REF'!$H$354</definedName>
    <definedName name="空調ﾀﾞｸﾄ2" localSheetId="0">#REF!</definedName>
    <definedName name="空調ﾀﾞｸﾄ2">'[20]#REF'!$H$354</definedName>
    <definedName name="空調機器" localSheetId="0">#REF!</definedName>
    <definedName name="空調機器">'[20]#REF'!$H$226</definedName>
    <definedName name="空調設備" localSheetId="0">#REF!</definedName>
    <definedName name="空調設備">'[20]#REF'!$H$32</definedName>
    <definedName name="空調電源" localSheetId="0">#REF!</definedName>
    <definedName name="空調電源">#REF!</definedName>
    <definedName name="空調配管" localSheetId="0">#REF!</definedName>
    <definedName name="空調配管">'[20]#REF'!$H$290</definedName>
    <definedName name="掘削">[183]表紙!#REF!</definedName>
    <definedName name="掘削梁">[183]表紙!#REF!</definedName>
    <definedName name="型__枠">#REF!</definedName>
    <definedName name="型わく工" localSheetId="0">#REF!</definedName>
    <definedName name="型わく工">#REF!</definedName>
    <definedName name="型式2">'[184]△設定(型式)'!$B$2:$J$519</definedName>
    <definedName name="型枠">#REF!</definedName>
    <definedName name="型枠_小型">#REF!</definedName>
    <definedName name="型枠_小型Ⅱ">#REF!</definedName>
    <definedName name="型枠_鉄筋">#REF!</definedName>
    <definedName name="型枠_無筋">#REF!</definedName>
    <definedName name="型枠工">#REF!</definedName>
    <definedName name="契約">[185]設計書!#REF!</definedName>
    <definedName name="契約補正">#REF!</definedName>
    <definedName name="経費" localSheetId="0">#REF!</definedName>
    <definedName name="経費">[164]設計書!#REF!</definedName>
    <definedName name="経費計算" localSheetId="0">#REF!</definedName>
    <definedName name="経費計算">'[20]#REF'!$A$1</definedName>
    <definedName name="経費計算１" localSheetId="0">[168]細目!#REF!</definedName>
    <definedName name="経費計算１">[168]細目!#REF!</definedName>
    <definedName name="経費計算２" localSheetId="0">[25]代価表!#REF!</definedName>
    <definedName name="経費計算２">[25]代価表!#REF!</definedName>
    <definedName name="経費計算END" localSheetId="0">#REF!</definedName>
    <definedName name="経費計算END">'[20]#REF'!$Q$78</definedName>
    <definedName name="経費変更後">[172]設計書!#REF!</definedName>
    <definedName name="経費率">#REF!</definedName>
    <definedName name="継手類" localSheetId="0">#REF!</definedName>
    <definedName name="継手類">#REF!</definedName>
    <definedName name="継続">#REF!</definedName>
    <definedName name="罫線" localSheetId="0">#REF!</definedName>
    <definedName name="罫線">#REF!</definedName>
    <definedName name="罫線実行" localSheetId="0">#REF!</definedName>
    <definedName name="罫線実行">#REF!</definedName>
    <definedName name="罫続き" localSheetId="0">#REF!</definedName>
    <definedName name="罫続き">#REF!</definedName>
    <definedName name="計" localSheetId="0">#REF!</definedName>
    <definedName name="計">#REF!</definedName>
    <definedName name="計算式" localSheetId="0">#REF!</definedName>
    <definedName name="計算式">#REF!</definedName>
    <definedName name="計算式Y" localSheetId="0">#REF!</definedName>
    <definedName name="計算式Y">#REF!</definedName>
    <definedName name="警備保障">[12]設計書!$H$301</definedName>
    <definedName name="警備保障２">[12]設計書!$N$301</definedName>
    <definedName name="軽">#REF!</definedName>
    <definedName name="軽作業員" localSheetId="0">#REF!</definedName>
    <definedName name="軽作業員">#REF!</definedName>
    <definedName name="軽油陸上用">#REF!</definedName>
    <definedName name="月_1日">#REF!</definedName>
    <definedName name="件名１" localSheetId="0">#REF!</definedName>
    <definedName name="件名１">'[20]#REF'!$D$19</definedName>
    <definedName name="件名２" localSheetId="0">#REF!</definedName>
    <definedName name="件名２">'[20]#REF'!$D$20</definedName>
    <definedName name="建改諸">[171]諸経費!$E$4:$G$56</definedName>
    <definedName name="建具１" localSheetId="0">[139]細目!#REF!</definedName>
    <definedName name="建具１">[139]細目!#REF!</definedName>
    <definedName name="建具ｶﾞﾗｽ">[167]電気内訳1!#REF!</definedName>
    <definedName name="建具ｶﾞﾗｽｋ">[167]電気内訳1!#REF!</definedName>
    <definedName name="建具工" localSheetId="0">#REF!</definedName>
    <definedName name="建具工">#REF!</definedName>
    <definedName name="建新仮">[171]共通仮設費!$A$4:$C$41</definedName>
    <definedName name="建新諸">[171]諸経費!$A$4:$C$56</definedName>
    <definedName name="建築２">[146]☆バルブ操作室!#REF!</definedName>
    <definedName name="建築ﾌﾞﾛｯｸ工" localSheetId="0">#REF!</definedName>
    <definedName name="建築ﾌﾞﾛｯｸ工">#REF!</definedName>
    <definedName name="建築内訳">#N/A</definedName>
    <definedName name="建物引継書">#REF!</definedName>
    <definedName name="検査任命依頼書">#REF!</definedName>
    <definedName name="県単９６" localSheetId="0">#REF!</definedName>
    <definedName name="県単９６">'[20]#REF'!$A$1:$H$3</definedName>
    <definedName name="県名" localSheetId="0">#REF!</definedName>
    <definedName name="県名">#REF!</definedName>
    <definedName name="見出し">#REF!</definedName>
    <definedName name="見積">[186]建築!#REF!</definedName>
    <definedName name="見積・ｲﾝﾀｰﾎﾝ" localSheetId="0">#REF!</definedName>
    <definedName name="見積・ｲﾝﾀｰﾎﾝ">#REF!</definedName>
    <definedName name="見積・時計" localSheetId="0">#REF!</definedName>
    <definedName name="見積・時計">#REF!</definedName>
    <definedName name="見積・照明" localSheetId="0">#REF!</definedName>
    <definedName name="見積・照明">#REF!</definedName>
    <definedName name="見積・盤" localSheetId="0">#REF!</definedName>
    <definedName name="見積・盤">#REF!</definedName>
    <definedName name="見積・放送" localSheetId="0">#REF!</definedName>
    <definedName name="見積・放送">#REF!</definedName>
    <definedName name="見積・放送2" localSheetId="0">#REF!</definedName>
    <definedName name="見積・放送2">#REF!</definedName>
    <definedName name="見積1">#REF!</definedName>
    <definedName name="見積もり" localSheetId="0">#REF!</definedName>
    <definedName name="見積もり">#REF!</definedName>
    <definedName name="見積り">'[187]代価表 '!$Z$2</definedName>
    <definedName name="見積空調" localSheetId="0">'[119]代価表 '!#REF!</definedName>
    <definedName name="見積空調">'[188]代価表 '!#REF!</definedName>
    <definedName name="見積単価">#REF!</definedName>
    <definedName name="見積単価1">#REF!</definedName>
    <definedName name="見積単価2">#REF!</definedName>
    <definedName name="見積単価3">#REF!</definedName>
    <definedName name="見積単価4">[189]日本海見積もり!#REF!</definedName>
    <definedName name="見積比較" localSheetId="0">#REF!</definedName>
    <definedName name="見積比較">#REF!</definedName>
    <definedName name="見積比較換気">'[117]代価表 '!$Z$2</definedName>
    <definedName name="見積比較表">[186]建築!#REF!</definedName>
    <definedName name="見比衛生2" localSheetId="0">'[100]代価表 '!#REF!</definedName>
    <definedName name="見比衛生2">'[190]代価表 '!#REF!</definedName>
    <definedName name="減額直工" localSheetId="0">[191]細目内訳!#REF!</definedName>
    <definedName name="減額直工">[191]細目内訳!#REF!</definedName>
    <definedName name="現場A">#REF!</definedName>
    <definedName name="現場AE">#REF!</definedName>
    <definedName name="現場AM">#REF!</definedName>
    <definedName name="現場AM加算">#REF!</definedName>
    <definedName name="現場箇所" localSheetId="0">#REF!</definedName>
    <definedName name="現場箇所">'[20]#REF'!$F$23:$F$52</definedName>
    <definedName name="現場管理費">#REF!</definedName>
    <definedName name="現場経費" localSheetId="0">#REF!</definedName>
    <definedName name="現場経費">#REF!</definedName>
    <definedName name="現場経費率">#REF!</definedName>
    <definedName name="現場雑費" localSheetId="0">#REF!</definedName>
    <definedName name="現場雑費">#REF!</definedName>
    <definedName name="現場住所" localSheetId="0">#REF!</definedName>
    <definedName name="現場住所">'[20]#REF'!$G$23:$G$52</definedName>
    <definedName name="個数" localSheetId="0">#REF!</definedName>
    <definedName name="個数">#REF!</definedName>
    <definedName name="個数２" localSheetId="0">#REF!</definedName>
    <definedName name="個数２">#REF!</definedName>
    <definedName name="個数３" localSheetId="0">#REF!</definedName>
    <definedName name="個数３">#REF!</definedName>
    <definedName name="呉羽">[90]電気器具!#REF!</definedName>
    <definedName name="交換機" localSheetId="0">#REF!</definedName>
    <definedName name="交換機">#REF!</definedName>
    <definedName name="交通整理員" localSheetId="0">#REF!</definedName>
    <definedName name="交通整理員">#REF!</definedName>
    <definedName name="光ケーブル" localSheetId="0">#REF!</definedName>
    <definedName name="光ケーブル">#REF!</definedName>
    <definedName name="公団ｽﾘｰﾌﾞ" localSheetId="0">#REF!</definedName>
    <definedName name="公団ｽﾘｰﾌﾞ">#REF!</definedName>
    <definedName name="厚鋼電線管" localSheetId="0">#REF!</definedName>
    <definedName name="厚鋼電線管">'[20]#REF'!$B$2:$H$41</definedName>
    <definedName name="口数" localSheetId="0">#REF!</definedName>
    <definedName name="口数">#REF!</definedName>
    <definedName name="工期">[192]総括!$H$16</definedName>
    <definedName name="工事カ所名">[20]設計書入力!$DT$23:$DU$700</definedName>
    <definedName name="工事ﾃﾞｰﾀ" localSheetId="0">#REF!</definedName>
    <definedName name="工事ﾃﾞｰﾀ">#REF!</definedName>
    <definedName name="工事の検査結果">#REF!</definedName>
    <definedName name="工事価格" localSheetId="0">#REF!</definedName>
    <definedName name="工事価格">#REF!</definedName>
    <definedName name="工事区分" localSheetId="0">#REF!</definedName>
    <definedName name="工事区分">#REF!</definedName>
    <definedName name="工事件名">[193]工事総括!$C$3</definedName>
    <definedName name="工事原価">#REF!</definedName>
    <definedName name="工事出来形調書">#REF!</definedName>
    <definedName name="工事場所テーブル">#REF!</definedName>
    <definedName name="工事成績評定書">#REF!</definedName>
    <definedName name="工事番号" localSheetId="0">#REF!</definedName>
    <definedName name="工事番号">'[20]#REF'!$A$2</definedName>
    <definedName name="工事名" localSheetId="0">[194]細目!#REF!</definedName>
    <definedName name="工事名">[194]細目!#REF!</definedName>
    <definedName name="工事名0" localSheetId="0">#REF!</definedName>
    <definedName name="工事名0">'[20]#REF'!$A$6</definedName>
    <definedName name="工事名１">[195]決裁書1!$C$5</definedName>
    <definedName name="工事名２" localSheetId="0">[139]細目!#REF!</definedName>
    <definedName name="工事名２">[139]細目!#REF!</definedName>
    <definedName name="工事名称">[196]旧経費!$CP$6</definedName>
    <definedName name="工種" localSheetId="0">#REF!</definedName>
    <definedName name="工種">#REF!</definedName>
    <definedName name="工場派遣労務費">#REF!</definedName>
    <definedName name="更枚数０２">#REF!</definedName>
    <definedName name="杭１" localSheetId="0">#REF!</definedName>
    <definedName name="杭１">'[20]#REF'!$T$15</definedName>
    <definedName name="杭２" localSheetId="0">#REF!</definedName>
    <definedName name="杭２">'[20]#REF'!$U$15</definedName>
    <definedName name="航空障害計" localSheetId="0">#REF!</definedName>
    <definedName name="航空障害計">[74]細目!#REF!</definedName>
    <definedName name="行位置" localSheetId="0">#REF!</definedName>
    <definedName name="行位置">#REF!</definedName>
    <definedName name="行番号" localSheetId="0">#REF!</definedName>
    <definedName name="行番号">'[20]#REF'!$B$3:$J$1224</definedName>
    <definedName name="鋼材量" localSheetId="0">#REF!</definedName>
    <definedName name="鋼材量">#REF!</definedName>
    <definedName name="項____目">#REF!</definedName>
    <definedName name="項目1">#REF!</definedName>
    <definedName name="項目2">#REF!</definedName>
    <definedName name="項目ＴＢＬ" localSheetId="0">#REF!</definedName>
    <definedName name="項目ＴＢＬ">'[20]#REF'!$B$3:$J$1224</definedName>
    <definedName name="高圧" localSheetId="0">#REF!</definedName>
    <definedName name="高圧">#REF!</definedName>
    <definedName name="高級船員" localSheetId="0">#REF!</definedName>
    <definedName name="高級船員">#REF!</definedName>
    <definedName name="合計">[195]決裁書1!$I$41</definedName>
    <definedName name="合計１" localSheetId="0">[168]細目!#REF!</definedName>
    <definedName name="合計１">[168]細目!#REF!</definedName>
    <definedName name="合算特殊" localSheetId="0">#REF!</definedName>
    <definedName name="合算特殊">#REF!</definedName>
    <definedName name="黒板1" localSheetId="0">#REF!</definedName>
    <definedName name="黒板1">'[20]#REF'!$T$57</definedName>
    <definedName name="黒板2" localSheetId="0">#REF!</definedName>
    <definedName name="黒板2">'[20]#REF'!$U$57</definedName>
    <definedName name="根拠" localSheetId="0">#REF!</definedName>
    <definedName name="根拠">#REF!</definedName>
    <definedName name="根拠設定" localSheetId="0">[113]表紙!#REF!</definedName>
    <definedName name="根拠設定">[87]表紙!#REF!</definedName>
    <definedName name="根拠設定２">#REF!</definedName>
    <definedName name="根切">#REF!</definedName>
    <definedName name="根切り機械">"$#REF!.$#REF!$#REF!"</definedName>
    <definedName name="根切り機械_4">"$#REF!.$#REF!$#REF!"</definedName>
    <definedName name="根切り機械_8">"$#REF!.$#REF!$#REF!"</definedName>
    <definedName name="左__官">#REF!</definedName>
    <definedName name="左官" localSheetId="0">#REF!</definedName>
    <definedName name="左官">#REF!</definedName>
    <definedName name="左官１" localSheetId="0">[139]細目!#REF!</definedName>
    <definedName name="左官１">[139]細目!#REF!</definedName>
    <definedName name="左官ﾀｲﾙｋ">[167]電気内訳1!#REF!</definedName>
    <definedName name="左官工事" localSheetId="0">#REF!</definedName>
    <definedName name="左官工事">#REF!</definedName>
    <definedName name="査定率" localSheetId="0">#REF!</definedName>
    <definedName name="査定率">#REF!</definedName>
    <definedName name="砂利">#REF!</definedName>
    <definedName name="砂利地業">"$#REF!.$#REF!$#REF!"</definedName>
    <definedName name="砂利地業_4">"$#REF!.$#REF!$#REF!"</definedName>
    <definedName name="砂利地業_8">"$#REF!.$#REF!$#REF!"</definedName>
    <definedName name="再" localSheetId="0">#REF!</definedName>
    <definedName name="再">#REF!</definedName>
    <definedName name="最終頁">#N/A</definedName>
    <definedName name="細見出し">#REF!</definedName>
    <definedName name="細目">[195]決裁書1!$C$2</definedName>
    <definedName name="細目２" localSheetId="0">[170]細目!#REF!</definedName>
    <definedName name="細目２">[170]細目!#REF!</definedName>
    <definedName name="細目END">[195]決裁書1!$J$867</definedName>
    <definedName name="細目別内訳" localSheetId="0">#REF!</definedName>
    <definedName name="細目別内訳">#REF!</definedName>
    <definedName name="細粒度AS">#REF!</definedName>
    <definedName name="材種">[197]鉄骨DATA!$A$2:$A$10</definedName>
    <definedName name="材料単価表" localSheetId="0">#REF!</definedName>
    <definedName name="材料単価表">#REF!</definedName>
    <definedName name="撮影士" localSheetId="0">#REF!</definedName>
    <definedName name="撮影士">#REF!</definedName>
    <definedName name="撮影助手" localSheetId="0">#REF!</definedName>
    <definedName name="撮影助手">#REF!</definedName>
    <definedName name="雑１" localSheetId="0">[139]細目!#REF!</definedName>
    <definedName name="雑１">[139]細目!#REF!</definedName>
    <definedName name="雑ｋ">[167]電気内訳1!#REF!</definedName>
    <definedName name="雑工事">#REF!</definedName>
    <definedName name="雑材率" localSheetId="0">#REF!</definedName>
    <definedName name="雑材率">#REF!</definedName>
    <definedName name="雑材率_2" localSheetId="0">#REF!</definedName>
    <definedName name="雑材率_2">#REF!</definedName>
    <definedName name="雑材料" localSheetId="0">[80]ｲﾝﾊﾞｰﾄ桝!#REF!</definedName>
    <definedName name="雑材料">[80]ｲﾝﾊﾞｰﾄ桝!#REF!</definedName>
    <definedName name="三社比較1" localSheetId="2" hidden="1">{"'予定表'!$A$1:$W$38"}</definedName>
    <definedName name="三社比較1" localSheetId="0" hidden="1">{"'予定表'!$A$1:$W$38"}</definedName>
    <definedName name="三社比較1" hidden="1">{"'予定表'!$A$1:$W$38"}</definedName>
    <definedName name="参考調書">#REF!</definedName>
    <definedName name="参照" localSheetId="0">[170]細目!#REF!</definedName>
    <definedName name="参照">[170]細目!#REF!</definedName>
    <definedName name="山砂">#REF!</definedName>
    <definedName name="山林砂防工" localSheetId="0">#REF!</definedName>
    <definedName name="山林砂防工">#REF!</definedName>
    <definedName name="酸素">#REF!</definedName>
    <definedName name="残土">#REF!</definedName>
    <definedName name="残土自由処分">#REF!</definedName>
    <definedName name="残土処分">"$#REF!.$#REF!$#REF!"</definedName>
    <definedName name="残土処分_4">"$#REF!.$#REF!$#REF!"</definedName>
    <definedName name="残土処分_8">"$#REF!.$#REF!$#REF!"</definedName>
    <definedName name="仕上ユニット">#REF!</definedName>
    <definedName name="仕上計算">#REF!</definedName>
    <definedName name="仕様" localSheetId="0">#REF!</definedName>
    <definedName name="仕様">#REF!</definedName>
    <definedName name="仕様２" localSheetId="0">#REF!</definedName>
    <definedName name="仕様２">#REF!</definedName>
    <definedName name="仕様３" localSheetId="0">#REF!</definedName>
    <definedName name="仕様３">#REF!</definedName>
    <definedName name="仕様４" localSheetId="0">#REF!</definedName>
    <definedName name="仕様４">#REF!</definedName>
    <definedName name="仕様７" localSheetId="0">#REF!</definedName>
    <definedName name="仕様７">#REF!</definedName>
    <definedName name="仕様８" localSheetId="0">#REF!</definedName>
    <definedName name="仕様８">#REF!</definedName>
    <definedName name="仕様９" localSheetId="0">#REF!</definedName>
    <definedName name="仕様９">#REF!</definedName>
    <definedName name="仕様コード" localSheetId="0">#REF!</definedName>
    <definedName name="仕様コード">#REF!</definedName>
    <definedName name="市内建設">#REF!</definedName>
    <definedName name="指審予定表">#REF!</definedName>
    <definedName name="指定" localSheetId="0">#REF!</definedName>
    <definedName name="指定">#REF!</definedName>
    <definedName name="指定印刷" localSheetId="0">#REF!</definedName>
    <definedName name="指定印刷">#REF!</definedName>
    <definedName name="支持金物類" localSheetId="0">#REF!</definedName>
    <definedName name="支持金物類">#REF!</definedName>
    <definedName name="支払条件" localSheetId="0">#REF!</definedName>
    <definedName name="支払条件">'[20]#REF'!$F$55:$F$59</definedName>
    <definedName name="施工" localSheetId="0">#REF!</definedName>
    <definedName name="施工">#REF!</definedName>
    <definedName name="試運転費">#REF!</definedName>
    <definedName name="資料等引継書">#REF!</definedName>
    <definedName name="字下編集" localSheetId="0">#REF!</definedName>
    <definedName name="字下編集">#REF!</definedName>
    <definedName name="時計">#REF!</definedName>
    <definedName name="時計２">#REF!</definedName>
    <definedName name="時計見積" localSheetId="0">#REF!</definedName>
    <definedName name="時計見積">#REF!</definedName>
    <definedName name="自家発" localSheetId="0">#REF!</definedName>
    <definedName name="自家発">#REF!</definedName>
    <definedName name="自家発電単価根拠" localSheetId="0">#REF!</definedName>
    <definedName name="自家発電単価根拠">'[20]#REF'!$A$3</definedName>
    <definedName name="自火報" localSheetId="0">#REF!</definedName>
    <definedName name="自火報">#REF!</definedName>
    <definedName name="自火報・店Ｐ２" localSheetId="0">[198]インターホン!#REF!</definedName>
    <definedName name="自火報・店Ｐ２">[198]インターホン!#REF!</definedName>
    <definedName name="自動火災" localSheetId="0">[84]電気４!#REF!</definedName>
    <definedName name="自動火災">[145]電気４!#REF!</definedName>
    <definedName name="自動火災報知設" localSheetId="0">#REF!</definedName>
    <definedName name="自動火災報知設">#REF!</definedName>
    <definedName name="自動火災報知設備" localSheetId="0">#REF!</definedName>
    <definedName name="自動火災報知設備">'[20]#REF'!$A$1</definedName>
    <definedName name="自動制御" localSheetId="0">#REF!</definedName>
    <definedName name="自動制御">'[20]#REF'!$H$1122</definedName>
    <definedName name="室外" localSheetId="0">#REF!</definedName>
    <definedName name="室外">'[20]#REF'!$BJ$48:$BK$55</definedName>
    <definedName name="室外機" localSheetId="0">#REF!</definedName>
    <definedName name="室外機">'[20]#REF'!$BL$8:$BM$16</definedName>
    <definedName name="実験電力設備" localSheetId="0">#REF!</definedName>
    <definedName name="実験電力設備">#REF!</definedName>
    <definedName name="実験電力設備計" localSheetId="0">#REF!</definedName>
    <definedName name="実験電力設備計">[74]細目!#REF!</definedName>
    <definedName name="実行">#REF!</definedName>
    <definedName name="主任技師" localSheetId="0">#REF!</definedName>
    <definedName name="主任技師">#REF!</definedName>
    <definedName name="主任技術者" localSheetId="0">#REF!</definedName>
    <definedName name="主任技術者">#REF!</definedName>
    <definedName name="主任地質調査員" localSheetId="0">#REF!</definedName>
    <definedName name="主任地質調査員">#REF!</definedName>
    <definedName name="取壊諸">[171]諸経費!$AG$4:$AI$56</definedName>
    <definedName name="種別" localSheetId="0">#REF!</definedName>
    <definedName name="種別">#REF!</definedName>
    <definedName name="種別１０" localSheetId="0">#REF!</definedName>
    <definedName name="種別１０">#REF!</definedName>
    <definedName name="種別１１" localSheetId="0">#REF!</definedName>
    <definedName name="種別１１">#REF!</definedName>
    <definedName name="種別１２" localSheetId="0">#REF!</definedName>
    <definedName name="種別１２">#REF!</definedName>
    <definedName name="種別１３" localSheetId="0">#REF!</definedName>
    <definedName name="種別１３">#REF!</definedName>
    <definedName name="種別２" localSheetId="0">#REF!</definedName>
    <definedName name="種別２">#REF!</definedName>
    <definedName name="種別７" localSheetId="0">#REF!</definedName>
    <definedName name="種別７">#REF!</definedName>
    <definedName name="種別９" localSheetId="0">#REF!</definedName>
    <definedName name="種別９">#REF!</definedName>
    <definedName name="種別‐設" localSheetId="0">#REF!</definedName>
    <definedName name="種別‐設">#REF!</definedName>
    <definedName name="種目" localSheetId="0">#REF!</definedName>
    <definedName name="種目">'[20]#REF'!$A$1</definedName>
    <definedName name="種目１" localSheetId="0">[168]細目!#REF!</definedName>
    <definedName name="種目１">[168]細目!#REF!</definedName>
    <definedName name="種目END" localSheetId="0">#REF!</definedName>
    <definedName name="種目END">'[20]#REF'!$J$37</definedName>
    <definedName name="種目別内訳">ROW([20]科目別内訳!#REF!)</definedName>
    <definedName name="種類" localSheetId="0">#REF!</definedName>
    <definedName name="種類">#REF!</definedName>
    <definedName name="種類１０" localSheetId="0">#REF!</definedName>
    <definedName name="種類１０">#REF!</definedName>
    <definedName name="種類２" localSheetId="0">#REF!</definedName>
    <definedName name="種類２">#REF!</definedName>
    <definedName name="種類３" localSheetId="0">#REF!</definedName>
    <definedName name="種類３">#REF!</definedName>
    <definedName name="種類４" localSheetId="0">#REF!</definedName>
    <definedName name="種類４">#REF!</definedName>
    <definedName name="種類５" localSheetId="0">#REF!</definedName>
    <definedName name="種類５">#REF!</definedName>
    <definedName name="種類６" localSheetId="0">#REF!</definedName>
    <definedName name="種類６">#REF!</definedName>
    <definedName name="種類７" localSheetId="0">#REF!</definedName>
    <definedName name="種類７">#REF!</definedName>
    <definedName name="種類８" localSheetId="0">#REF!</definedName>
    <definedName name="種類８">#REF!</definedName>
    <definedName name="種類９" localSheetId="0">#REF!</definedName>
    <definedName name="種類９">#REF!</definedName>
    <definedName name="受変電" localSheetId="0">[84]電気２!#REF!</definedName>
    <definedName name="受変電">[145]電気２!#REF!</definedName>
    <definedName name="修正" localSheetId="0">[2]建築!#REF!</definedName>
    <definedName name="修正">[16]建築!#REF!</definedName>
    <definedName name="修正０１">#REF!</definedName>
    <definedName name="修正０２">#REF!</definedName>
    <definedName name="修正０３">#REF!</definedName>
    <definedName name="修正０４">#REF!</definedName>
    <definedName name="修正０５">#REF!</definedName>
    <definedName name="修正０６">#REF!</definedName>
    <definedName name="修正1" localSheetId="0">[2]建築!#REF!</definedName>
    <definedName name="修正1">[16]建築!#REF!</definedName>
    <definedName name="修正2" localSheetId="0">[2]建築!#REF!</definedName>
    <definedName name="修正2">[16]建築!#REF!</definedName>
    <definedName name="修正3" localSheetId="0">[2]建築!#REF!</definedName>
    <definedName name="修正3">[16]建築!#REF!</definedName>
    <definedName name="修正4" localSheetId="0">[113]表紙!#REF!</definedName>
    <definedName name="修正4">[87]表紙!#REF!</definedName>
    <definedName name="修正5" localSheetId="0">[113]表紙!#REF!</definedName>
    <definedName name="修正5">[87]表紙!#REF!</definedName>
    <definedName name="修正6" localSheetId="0">[113]表紙!#REF!</definedName>
    <definedName name="修正6">[87]表紙!#REF!</definedName>
    <definedName name="修正機械">#REF!</definedName>
    <definedName name="終了">#REF!</definedName>
    <definedName name="集成1" localSheetId="0">#REF!</definedName>
    <definedName name="集成1">'[20]#REF'!$T$63</definedName>
    <definedName name="集成2" localSheetId="0">#REF!</definedName>
    <definedName name="集成2">'[20]#REF'!$U$63</definedName>
    <definedName name="重量品" localSheetId="0">#REF!</definedName>
    <definedName name="重量品">'[20]#REF'!$CR$193:$CS$201</definedName>
    <definedName name="出">#REF!</definedName>
    <definedName name="出基準">#REF!</definedName>
    <definedName name="出来形の検査結果">#REF!</definedName>
    <definedName name="出力1" localSheetId="0">#REF!</definedName>
    <definedName name="出力1">#REF!</definedName>
    <definedName name="出力2" localSheetId="0">#REF!</definedName>
    <definedName name="出力2">#REF!</definedName>
    <definedName name="出力3" localSheetId="0">#REF!</definedName>
    <definedName name="出力3">#REF!</definedName>
    <definedName name="出力範囲" localSheetId="0">#REF!</definedName>
    <definedName name="出力範囲">#REF!</definedName>
    <definedName name="出力範囲1" localSheetId="0">#REF!</definedName>
    <definedName name="出力範囲1">#REF!</definedName>
    <definedName name="出力範囲2" localSheetId="0">#REF!</definedName>
    <definedName name="出力範囲2">#REF!</definedName>
    <definedName name="純工" localSheetId="0">#REF!</definedName>
    <definedName name="純工">#REF!</definedName>
    <definedName name="純工事費">#REF!</definedName>
    <definedName name="処理場">#REF!</definedName>
    <definedName name="処理場名">#REF!</definedName>
    <definedName name="初期P" localSheetId="0">#REF!</definedName>
    <definedName name="初期P">#REF!</definedName>
    <definedName name="初期画面" localSheetId="0">#REF!</definedName>
    <definedName name="初期画面">#REF!</definedName>
    <definedName name="書込種類１" localSheetId="0">#REF!</definedName>
    <definedName name="書込種類１">#REF!</definedName>
    <definedName name="書込種類２" localSheetId="0">#REF!</definedName>
    <definedName name="書込種類２">#REF!</definedName>
    <definedName name="書込種類３" localSheetId="0">#REF!</definedName>
    <definedName name="書込種類３">#REF!</definedName>
    <definedName name="書込種類４" localSheetId="0">#REF!</definedName>
    <definedName name="書込種類４">#REF!</definedName>
    <definedName name="書込種類５" localSheetId="0">#REF!</definedName>
    <definedName name="書込種類５">#REF!</definedName>
    <definedName name="書式" localSheetId="0">#REF!</definedName>
    <definedName name="書式">#REF!</definedName>
    <definedName name="諸経1">#N/A</definedName>
    <definedName name="諸経2">#N/A</definedName>
    <definedName name="諸経費">[195]決裁書1!$I$33</definedName>
    <definedName name="諸経費1" localSheetId="0">[151]細目!#REF!</definedName>
    <definedName name="諸経費1">[151]細目!#REF!</definedName>
    <definedName name="諸経費2" localSheetId="0">[151]細目!#REF!</definedName>
    <definedName name="諸経費2">[151]細目!#REF!</definedName>
    <definedName name="諸経費3" localSheetId="0">[151]細目!#REF!</definedName>
    <definedName name="諸経費3">[151]細目!#REF!</definedName>
    <definedName name="諸経費計" localSheetId="0">#REF!</definedName>
    <definedName name="諸経費計">#REF!</definedName>
    <definedName name="諸経率" localSheetId="0">#REF!</definedName>
    <definedName name="諸経率">#REF!</definedName>
    <definedName name="諸経率1" localSheetId="0">#REF!</definedName>
    <definedName name="諸経率1">#REF!</definedName>
    <definedName name="諸経率2" localSheetId="0">#REF!</definedName>
    <definedName name="諸経率2">#REF!</definedName>
    <definedName name="諸経率3" localSheetId="0">#REF!</definedName>
    <definedName name="諸経率3">#REF!</definedName>
    <definedName name="小計">[20]設計書入力!$FD$21:$GH$23</definedName>
    <definedName name="床暖房" localSheetId="0">#REF!</definedName>
    <definedName name="床暖房">'[20]#REF'!$H$450</definedName>
    <definedName name="床板">#REF!</definedName>
    <definedName name="昇降仮">[171]共通仮設費!$M$4:$O$25</definedName>
    <definedName name="昇降諸">[171]諸経費!$Y$4:$AA$56</definedName>
    <definedName name="消音地場" localSheetId="0">[199]消音BOX入力表!#REF!</definedName>
    <definedName name="消音地場">[199]消音BOX入力表!#REF!</definedName>
    <definedName name="消化1" localSheetId="0">#REF!</definedName>
    <definedName name="消化1">'[20]#REF'!$T$54</definedName>
    <definedName name="消化2" localSheetId="0">#REF!</definedName>
    <definedName name="消化2">'[20]#REF'!$U$54</definedName>
    <definedName name="消火" localSheetId="0">#REF!</definedName>
    <definedName name="消火">#REF!</definedName>
    <definedName name="消火ｋ">#REF!</definedName>
    <definedName name="消去">#N/A</definedName>
    <definedName name="消去1">#REF!</definedName>
    <definedName name="消去2">#REF!</definedName>
    <definedName name="消去3">#REF!</definedName>
    <definedName name="消去4">#REF!</definedName>
    <definedName name="消費税">[195]決裁書1!$I$43</definedName>
    <definedName name="消費税1" localSheetId="0">[151]細目!#REF!</definedName>
    <definedName name="消費税1">[151]細目!#REF!</definedName>
    <definedName name="消費税2" localSheetId="0">[151]細目!#REF!</definedName>
    <definedName name="消費税2">[151]細目!#REF!</definedName>
    <definedName name="消費税3" localSheetId="0">[151]細目!#REF!</definedName>
    <definedName name="消費税3">[151]細目!#REF!</definedName>
    <definedName name="消費税の注釈" localSheetId="0">#REF!</definedName>
    <definedName name="消費税の注釈">'[20]#REF'!$D$33:$D$36</definedName>
    <definedName name="消費税相当額" localSheetId="0">#REF!</definedName>
    <definedName name="消費税相当額">#REF!</definedName>
    <definedName name="消耗品" localSheetId="0">#REF!</definedName>
    <definedName name="消耗品">#REF!</definedName>
    <definedName name="照明" localSheetId="0">#REF!</definedName>
    <definedName name="照明">#REF!</definedName>
    <definedName name="照明見積検討調" localSheetId="0">#REF!</definedName>
    <definedName name="照明見積検討調">#REF!</definedName>
    <definedName name="照明設備計" localSheetId="0">#REF!</definedName>
    <definedName name="照明設備計">[74]細目!#REF!</definedName>
    <definedName name="硝子工事">#REF!</definedName>
    <definedName name="上">[146]☆バルブ操作室!#REF!</definedName>
    <definedName name="上水" localSheetId="0">#REF!</definedName>
    <definedName name="上水">#REF!</definedName>
    <definedName name="乗率">#REF!</definedName>
    <definedName name="情報">[12]設計書!$H$181</definedName>
    <definedName name="情報２">[12]設計書!$N$181</definedName>
    <definedName name="情報通信外線計" localSheetId="0">#REF!</definedName>
    <definedName name="情報通信外線計">#REF!</definedName>
    <definedName name="情報通信設備" localSheetId="0">#REF!</definedName>
    <definedName name="情報通信設備">#REF!</definedName>
    <definedName name="情報通信設備計" localSheetId="0">#REF!</definedName>
    <definedName name="情報通信設備計">[74]細目!#REF!</definedName>
    <definedName name="情報伝送設備計" localSheetId="0">#REF!</definedName>
    <definedName name="情報伝送設備計">#REF!</definedName>
    <definedName name="条件" localSheetId="0">#REF!</definedName>
    <definedName name="条件">#REF!</definedName>
    <definedName name="条件1" localSheetId="0">#REF!</definedName>
    <definedName name="条件1">#REF!</definedName>
    <definedName name="条件2" localSheetId="0">#REF!</definedName>
    <definedName name="条件2">#REF!</definedName>
    <definedName name="条件範囲" localSheetId="0">#REF!</definedName>
    <definedName name="条件範囲">#REF!</definedName>
    <definedName name="条件範囲1" localSheetId="0">#REF!</definedName>
    <definedName name="条件範囲1">#REF!</definedName>
    <definedName name="条件範囲2" localSheetId="0">#REF!</definedName>
    <definedName name="条件範囲2">#REF!</definedName>
    <definedName name="浄化槽" localSheetId="0">#REF!</definedName>
    <definedName name="浄化槽">#REF!</definedName>
    <definedName name="職種">#REF!</definedName>
    <definedName name="新・諸経費" localSheetId="0">#REF!</definedName>
    <definedName name="新・諸経費">'[20]#REF'!$A$5:$J$81</definedName>
    <definedName name="新営費">[164]設計書!#REF!</definedName>
    <definedName name="新諸経費" localSheetId="0">[168]細目!#REF!</definedName>
    <definedName name="新諸経費">[168]細目!#REF!</definedName>
    <definedName name="新消費税" localSheetId="0">[168]細目!#REF!</definedName>
    <definedName name="新消費税">[168]細目!#REF!</definedName>
    <definedName name="新消費税１" localSheetId="0">[168]細目!#REF!</definedName>
    <definedName name="新消費税１">[168]細目!#REF!</definedName>
    <definedName name="新消費税２" localSheetId="0">[168]細目!#REF!</definedName>
    <definedName name="新消費税２">[168]細目!#REF!</definedName>
    <definedName name="新消費税３" localSheetId="0">[168]細目!#REF!</definedName>
    <definedName name="新消費税３">[168]細目!#REF!</definedName>
    <definedName name="新総合仮１" localSheetId="0">[168]細目!#REF!</definedName>
    <definedName name="新総合仮１">[168]細目!#REF!</definedName>
    <definedName name="新築代価表" localSheetId="0">#REF!</definedName>
    <definedName name="新築代価表">#REF!</definedName>
    <definedName name="人" localSheetId="0">#REF!</definedName>
    <definedName name="人">#REF!</definedName>
    <definedName name="人工費" localSheetId="0">#REF!</definedName>
    <definedName name="人工費">#REF!</definedName>
    <definedName name="人工費１" localSheetId="0">#REF!</definedName>
    <definedName name="人工費１">#REF!</definedName>
    <definedName name="人力床堀">#REF!</definedName>
    <definedName name="人力埋戻工">#REF!</definedName>
    <definedName name="人力埋戻工ﾀﾝﾊﾟｰ">#REF!</definedName>
    <definedName name="厨房1" localSheetId="0">#REF!</definedName>
    <definedName name="厨房1">'[20]#REF'!$T$44</definedName>
    <definedName name="厨房2" localSheetId="0">#REF!</definedName>
    <definedName name="厨房2">'[20]#REF'!$U$44</definedName>
    <definedName name="吹付け１" localSheetId="0">[139]細目!#REF!</definedName>
    <definedName name="吹付け１">[139]細目!#REF!</definedName>
    <definedName name="数量" localSheetId="0">#REF!</definedName>
    <definedName name="数量">#REF!</definedName>
    <definedName name="数量1">#REF!</definedName>
    <definedName name="数量2">#REF!</definedName>
    <definedName name="数量3">#REF!</definedName>
    <definedName name="世話S">#REF!</definedName>
    <definedName name="世話役">#REF!</definedName>
    <definedName name="制御機器" localSheetId="0">#REF!</definedName>
    <definedName name="制御機器">#REF!</definedName>
    <definedName name="整備士" localSheetId="0">#REF!</definedName>
    <definedName name="整備士">#REF!</definedName>
    <definedName name="生コン">#REF!</definedName>
    <definedName name="生コンFｰ160">#REF!</definedName>
    <definedName name="生コンFｰ210">#REF!</definedName>
    <definedName name="製造業者" localSheetId="0">#REF!</definedName>
    <definedName name="製造業者">#REF!</definedName>
    <definedName name="静圧" localSheetId="0">#REF!</definedName>
    <definedName name="静圧">'[20]#REF'!$B$2:$AB$256</definedName>
    <definedName name="石1" localSheetId="0">#REF!</definedName>
    <definedName name="石1">'[20]#REF'!$T$60</definedName>
    <definedName name="石2" localSheetId="0">#REF!</definedName>
    <definedName name="石2">'[20]#REF'!$U$60</definedName>
    <definedName name="石工" localSheetId="0">#REF!</definedName>
    <definedName name="石工">#REF!</definedName>
    <definedName name="切り捨て計算">[200]!切り捨て計算</definedName>
    <definedName name="切込砕石Cｰ30">#REF!</definedName>
    <definedName name="切込砕石Cｰ40">#REF!</definedName>
    <definedName name="切込砕石Cｰ80">#REF!</definedName>
    <definedName name="切土面積">[124]代価表!#REF!</definedName>
    <definedName name="接合材" localSheetId="0">#REF!</definedName>
    <definedName name="接合材">#REF!</definedName>
    <definedName name="接地" localSheetId="0">#REF!</definedName>
    <definedName name="接地">#REF!</definedName>
    <definedName name="接地線" localSheetId="0">#REF!</definedName>
    <definedName name="接地線">#REF!</definedName>
    <definedName name="設監委託">#REF!</definedName>
    <definedName name="設計">[201]拾い!#REF!</definedName>
    <definedName name="設計委託">#REF!</definedName>
    <definedName name="設計監理委託者名簿・監理">#REF!</definedName>
    <definedName name="設計監理一覧">#REF!</definedName>
    <definedName name="設計技術員" localSheetId="0">#REF!</definedName>
    <definedName name="設計技術員">#REF!</definedName>
    <definedName name="設計業務成績評定書">#REF!</definedName>
    <definedName name="設計書" localSheetId="0">#REF!</definedName>
    <definedName name="設計書">#REF!</definedName>
    <definedName name="設計書2">[202]設備!#REF!</definedName>
    <definedName name="設計率">#REF!</definedName>
    <definedName name="設‐種別" localSheetId="0">#REF!</definedName>
    <definedName name="設‐種別">#REF!</definedName>
    <definedName name="設‐種別１" localSheetId="0">#REF!</definedName>
    <definedName name="設‐種別１">#REF!</definedName>
    <definedName name="設定" localSheetId="0">#REF!</definedName>
    <definedName name="設定">#REF!</definedName>
    <definedName name="設定P" localSheetId="0">[2]建築!#REF!</definedName>
    <definedName name="設定P">[16]建築!#REF!</definedName>
    <definedName name="設‐適用１" localSheetId="0">#REF!</definedName>
    <definedName name="設‐適用１">#REF!</definedName>
    <definedName name="設‐適用２" localSheetId="0">#REF!</definedName>
    <definedName name="設‐適用２">#REF!</definedName>
    <definedName name="設‐適用３" localSheetId="0">#REF!</definedName>
    <definedName name="設‐適用３">#REF!</definedName>
    <definedName name="設‐適用４" localSheetId="0">#REF!</definedName>
    <definedName name="設‐適用４">#REF!</definedName>
    <definedName name="設備" localSheetId="0">'[203]代価表 '!#REF!</definedName>
    <definedName name="設備">#REF!</definedName>
    <definedName name="設備機械工" localSheetId="0">#REF!</definedName>
    <definedName name="設備機械工">#REF!</definedName>
    <definedName name="先端改修計" localSheetId="0">[139]細目!#REF!</definedName>
    <definedName name="先端改修計">[139]細目!#REF!</definedName>
    <definedName name="潜かん工" localSheetId="0">#REF!</definedName>
    <definedName name="潜かん工">#REF!</definedName>
    <definedName name="潜かん世話役" localSheetId="0">#REF!</definedName>
    <definedName name="潜かん世話役">#REF!</definedName>
    <definedName name="潜水士" localSheetId="0">#REF!</definedName>
    <definedName name="潜水士">#REF!</definedName>
    <definedName name="潜水世話役" localSheetId="0">#REF!</definedName>
    <definedName name="潜水世話役">#REF!</definedName>
    <definedName name="潜水送気員" localSheetId="0">#REF!</definedName>
    <definedName name="潜水送気員">#REF!</definedName>
    <definedName name="潜水連絡員" localSheetId="0">#REF!</definedName>
    <definedName name="潜水連絡員">#REF!</definedName>
    <definedName name="線種" localSheetId="0">#REF!</definedName>
    <definedName name="線種">#REF!</definedName>
    <definedName name="線種２" localSheetId="0">#REF!</definedName>
    <definedName name="線種２">#REF!</definedName>
    <definedName name="船団長" localSheetId="0">#REF!</definedName>
    <definedName name="船団長">#REF!</definedName>
    <definedName name="前" localSheetId="0">[151]細目!#REF!</definedName>
    <definedName name="前">[151]細目!#REF!</definedName>
    <definedName name="前払係数">#REF!</definedName>
    <definedName name="全員協議会単価根拠" localSheetId="0">#REF!</definedName>
    <definedName name="全員協議会単価根拠">#REF!</definedName>
    <definedName name="全鋼材" localSheetId="0">#REF!</definedName>
    <definedName name="全鋼材">#REF!</definedName>
    <definedName name="全項印刷０２">#REF!</definedName>
    <definedName name="全頁印刷" localSheetId="0">[113]表紙!#REF!</definedName>
    <definedName name="全頁印刷">[87]表紙!#REF!</definedName>
    <definedName name="全枚" localSheetId="0">[2]建築!#REF!</definedName>
    <definedName name="全枚">[16]建築!#REF!</definedName>
    <definedName name="粗粒AS">#REF!</definedName>
    <definedName name="組合せ試験費">#REF!</definedName>
    <definedName name="操縦士" localSheetId="0">#REF!</definedName>
    <definedName name="操縦士">#REF!</definedName>
    <definedName name="総合" localSheetId="0">#REF!</definedName>
    <definedName name="総合">[204]内訳明細!#REF!</definedName>
    <definedName name="総合仮" localSheetId="0">#REF!</definedName>
    <definedName name="総合仮">#REF!</definedName>
    <definedName name="総合仮1" localSheetId="0">[151]細目!#REF!</definedName>
    <definedName name="総合仮1">[151]細目!#REF!</definedName>
    <definedName name="総合仮2" localSheetId="0">[151]細目!#REF!</definedName>
    <definedName name="総合仮2">[151]細目!#REF!</definedName>
    <definedName name="総合仮3" localSheetId="0">[151]細目!#REF!</definedName>
    <definedName name="総合仮3">[151]細目!#REF!</definedName>
    <definedName name="総合仮設">[195]決裁書1!$I$25</definedName>
    <definedName name="総合計" localSheetId="0">[175]決裁書1!#REF!</definedName>
    <definedName name="総合計">[176]決裁書1!#REF!</definedName>
    <definedName name="総合計1" localSheetId="0">[151]細目!#REF!</definedName>
    <definedName name="総合計1">[151]細目!#REF!</definedName>
    <definedName name="総合計2" localSheetId="0">[151]細目!#REF!</definedName>
    <definedName name="総合計2">[151]細目!#REF!</definedName>
    <definedName name="総合計3" localSheetId="0">[151]細目!#REF!</definedName>
    <definedName name="総合計3">[151]細目!#REF!</definedName>
    <definedName name="総合諸">[171]率表!$Q$5:$R$14</definedName>
    <definedName name="総事業費" localSheetId="0">#REF!</definedName>
    <definedName name="総事業費">#REF!</definedName>
    <definedName name="増減率" localSheetId="0">#REF!</definedName>
    <definedName name="増減率">#REF!</definedName>
    <definedName name="造園工" localSheetId="0">#REF!</definedName>
    <definedName name="造園工">#REF!</definedName>
    <definedName name="造作1" localSheetId="0">#REF!</definedName>
    <definedName name="造作1">'[20]#REF'!$T$20</definedName>
    <definedName name="造作2" localSheetId="0">#REF!</definedName>
    <definedName name="造作2">'[20]#REF'!$U$20</definedName>
    <definedName name="造成仮">[171]共通仮設費!$Q$4:$S$9</definedName>
    <definedName name="造成諸">[171]諸経費!$AC$4:$AE$8</definedName>
    <definedName name="測量技師" localSheetId="0">#REF!</definedName>
    <definedName name="測量技師">#REF!</definedName>
    <definedName name="測量技師補" localSheetId="0">#REF!</definedName>
    <definedName name="測量技師補">#REF!</definedName>
    <definedName name="測量主任技師" localSheetId="0">#REF!</definedName>
    <definedName name="測量主任技師">#REF!</definedName>
    <definedName name="測量助手" localSheetId="0">#REF!</definedName>
    <definedName name="測量助手">#REF!</definedName>
    <definedName name="測量上級主任技師" localSheetId="0">#REF!</definedName>
    <definedName name="測量上級主任技師">#REF!</definedName>
    <definedName name="足掛" localSheetId="0">[80]ｲﾝﾊﾞｰﾄ桝!#REF!</definedName>
    <definedName name="足掛">[80]ｲﾝﾊﾞｰﾄ桝!#REF!</definedName>
    <definedName name="多目的" localSheetId="0">[84]電気２!#REF!</definedName>
    <definedName name="多目的">[145]電気２!#REF!</definedName>
    <definedName name="多目的単価根拠" localSheetId="0">#REF!</definedName>
    <definedName name="多目的単価根拠">#REF!</definedName>
    <definedName name="対象範囲" localSheetId="0">#REF!</definedName>
    <definedName name="対象範囲">#REF!</definedName>
    <definedName name="代価" localSheetId="0">#REF!</definedName>
    <definedName name="代価">#REF!</definedName>
    <definedName name="代価1" localSheetId="0">#REF!</definedName>
    <definedName name="代価1">#REF!</definedName>
    <definedName name="代価13">#REF!</definedName>
    <definedName name="代価2" localSheetId="0">#REF!</definedName>
    <definedName name="代価2">#REF!</definedName>
    <definedName name="代価3" localSheetId="0">#REF!</definedName>
    <definedName name="代価3">#REF!</definedName>
    <definedName name="代価4" localSheetId="0">#REF!</definedName>
    <definedName name="代価4">#REF!</definedName>
    <definedName name="代価5" localSheetId="0">#REF!</definedName>
    <definedName name="代価5">#REF!</definedName>
    <definedName name="代価電気">[205]一位代価!$1:$1048576</definedName>
    <definedName name="大工" localSheetId="0">#REF!</definedName>
    <definedName name="大工">#REF!</definedName>
    <definedName name="大内訳2" localSheetId="0">#REF!</definedName>
    <definedName name="大内訳2">#REF!</definedName>
    <definedName name="単" localSheetId="0">#REF!</definedName>
    <definedName name="単">#REF!</definedName>
    <definedName name="単位" localSheetId="0">#REF!</definedName>
    <definedName name="単位">[124]代価表!$E$1:$E$65536</definedName>
    <definedName name="単価" localSheetId="0">#REF!</definedName>
    <definedName name="単価">#REF!</definedName>
    <definedName name="単価1">#REF!</definedName>
    <definedName name="単価2">#REF!</definedName>
    <definedName name="単価3">#REF!</definedName>
    <definedName name="単価コード">[206]単価コード!$B:$H</definedName>
    <definedName name="単価根拠" localSheetId="0">#REF!</definedName>
    <definedName name="単価根拠">#REF!</definedName>
    <definedName name="単価根拠１" localSheetId="0">#REF!</definedName>
    <definedName name="単価根拠１">#REF!</definedName>
    <definedName name="単価入力" localSheetId="0">#REF!</definedName>
    <definedName name="単価入力">#REF!</definedName>
    <definedName name="単価入力１" localSheetId="0">#REF!</definedName>
    <definedName name="単価入力１">#REF!</definedName>
    <definedName name="単価表" localSheetId="0">#REF!</definedName>
    <definedName name="単価表">#REF!</definedName>
    <definedName name="単独仮">[171]率表!$N$29:$W$38</definedName>
    <definedName name="単独諸">[171]率表!$N$87:$W$96</definedName>
    <definedName name="単独特殊" localSheetId="0">#REF!</definedName>
    <definedName name="単独特殊">#REF!</definedName>
    <definedName name="端子盤Ｐ２" localSheetId="0">[198]端子盤!#REF!</definedName>
    <definedName name="端子盤Ｐ２">[198]端子盤!#REF!</definedName>
    <definedName name="端子盤見積" localSheetId="0">#REF!</definedName>
    <definedName name="端子盤見積">#REF!</definedName>
    <definedName name="端数" localSheetId="0">#REF!</definedName>
    <definedName name="端数">'[20]#REF'!$P$7</definedName>
    <definedName name="端数処理" localSheetId="0">[80]ｲﾝﾊﾞｰﾄ桝!#REF!</definedName>
    <definedName name="端数処理">[80]ｲﾝﾊﾞｰﾄ桝!#REF!</definedName>
    <definedName name="地__業">#REF!</definedName>
    <definedName name="地業１" localSheetId="0">[139]細目!#REF!</definedName>
    <definedName name="地業１">[139]細目!#REF!</definedName>
    <definedName name="地区割増料" localSheetId="0">#REF!</definedName>
    <definedName name="地区割増料">#REF!</definedName>
    <definedName name="地質調査員" localSheetId="0">#REF!</definedName>
    <definedName name="地質調査員">#REF!</definedName>
    <definedName name="地質調査技師" localSheetId="0">#REF!</definedName>
    <definedName name="地質調査技師">#REF!</definedName>
    <definedName name="地盤改良1" localSheetId="0">#REF!</definedName>
    <definedName name="地盤改良1">'[20]#REF'!$T$18</definedName>
    <definedName name="地盤改良2" localSheetId="0">#REF!</definedName>
    <definedName name="地盤改良2">'[20]#REF'!$U$18</definedName>
    <definedName name="抽出データ" localSheetId="0">#REF!</definedName>
    <definedName name="抽出データ">#REF!</definedName>
    <definedName name="抽出データ1" localSheetId="0">#REF!</definedName>
    <definedName name="抽出データ1">#REF!</definedName>
    <definedName name="抽出データ2" localSheetId="0">#REF!</definedName>
    <definedName name="抽出データ2">#REF!</definedName>
    <definedName name="鋳鉄管切断機500以下">#REF!</definedName>
    <definedName name="町">#REF!</definedName>
    <definedName name="町名">#REF!</definedName>
    <definedName name="調整コード">[207]区分・単価!$C$43:$AE$180</definedName>
    <definedName name="調整コード２">[207]区分・単価!$D$43:$AE$181</definedName>
    <definedName name="調整コード３">[207]区分・単価!$E$43:$AE$180</definedName>
    <definedName name="調整コード４">[207]区分・単価!$F$43:$AE$180</definedName>
    <definedName name="調整コード５">[207]区分・単価!$G$43:$AE$180</definedName>
    <definedName name="調整コード６">[207]区分・単価!$H$43:$AE$180</definedName>
    <definedName name="調整コード７">[207]区分・単価!$I$43:$AE$180</definedName>
    <definedName name="調整コード８">[207]区分・単価!$J$43:$AE$180</definedName>
    <definedName name="調整コード９">[207]区分・単価!$K$43:$AE$180</definedName>
    <definedName name="調理室">#N/A</definedName>
    <definedName name="直" localSheetId="0">[151]細目!#REF!</definedName>
    <definedName name="直">[151]細目!#REF!</definedName>
    <definedName name="直工" localSheetId="0">#REF!</definedName>
    <definedName name="直工">#REF!</definedName>
    <definedName name="直工１" localSheetId="0">[139]細目!#REF!</definedName>
    <definedName name="直工１">[139]細目!#REF!</definedName>
    <definedName name="直工３" localSheetId="0">[139]細目!#REF!</definedName>
    <definedName name="直工３">[139]細目!#REF!</definedName>
    <definedName name="直工Ａ" localSheetId="0">[139]細目!#REF!</definedName>
    <definedName name="直工Ａ">[139]細目!#REF!</definedName>
    <definedName name="直工Ｂ" localSheetId="0">[139]細目!#REF!</definedName>
    <definedName name="直工Ｂ">[139]細目!#REF!</definedName>
    <definedName name="直工改修" localSheetId="0">[139]細目!#REF!</definedName>
    <definedName name="直工改修">[139]細目!#REF!</definedName>
    <definedName name="直工新営" localSheetId="0">[151]細目!#REF!</definedName>
    <definedName name="直工新営">[151]細目!#REF!</definedName>
    <definedName name="直接一般">[63]特定工事!$I$18</definedName>
    <definedName name="直接仮設" localSheetId="0">#REF!</definedName>
    <definedName name="直接仮設">#REF!</definedName>
    <definedName name="直接仮設１" localSheetId="0">[139]細目!#REF!</definedName>
    <definedName name="直接仮設１">[139]細目!#REF!</definedName>
    <definedName name="直接仮設工事">#REF!</definedName>
    <definedName name="直接改修">[63]特定工事!$I$20</definedName>
    <definedName name="直接工事費">#REF!</definedName>
    <definedName name="直接工事費計" localSheetId="0">#REF!</definedName>
    <definedName name="直接工事費計">[74]細目!#REF!</definedName>
    <definedName name="直流電源" localSheetId="0">[84]電気２!#REF!</definedName>
    <definedName name="直流電源">[145]電気２!#REF!</definedName>
    <definedName name="直流電源単価根拠" localSheetId="0">#REF!</definedName>
    <definedName name="直流電源単価根拠">#REF!</definedName>
    <definedName name="追加調書" localSheetId="0">#REF!</definedName>
    <definedName name="追加調書">#REF!</definedName>
    <definedName name="通信">[12]設計書!$H$381</definedName>
    <definedName name="通信２">[12]設計書!$N$381</definedName>
    <definedName name="爪1" localSheetId="0">#REF!</definedName>
    <definedName name="爪1">'[20]#REF'!$T$51</definedName>
    <definedName name="爪2" localSheetId="0">#REF!</definedName>
    <definedName name="爪2">'[20]#REF'!$U$51</definedName>
    <definedName name="低圧配電盤見積" localSheetId="0">#REF!</definedName>
    <definedName name="低圧配電盤見積">#REF!</definedName>
    <definedName name="低減率" localSheetId="0">#REF!</definedName>
    <definedName name="低減率">#REF!</definedName>
    <definedName name="低減率_2" localSheetId="0">#REF!</definedName>
    <definedName name="低減率_2">#REF!</definedName>
    <definedName name="適用" localSheetId="0">#REF!</definedName>
    <definedName name="適用">#REF!</definedName>
    <definedName name="適用１" localSheetId="0">#REF!</definedName>
    <definedName name="適用１">#REF!</definedName>
    <definedName name="適用１０" localSheetId="0">#REF!</definedName>
    <definedName name="適用１０">#REF!</definedName>
    <definedName name="適用１‐設" localSheetId="0">#REF!</definedName>
    <definedName name="適用１‐設">#REF!</definedName>
    <definedName name="適用２" localSheetId="0">#REF!</definedName>
    <definedName name="適用２">#REF!</definedName>
    <definedName name="適用２‐設" localSheetId="0">#REF!</definedName>
    <definedName name="適用２‐設">#REF!</definedName>
    <definedName name="適用３" localSheetId="0">#REF!</definedName>
    <definedName name="適用３">#REF!</definedName>
    <definedName name="適用３‐設" localSheetId="0">#REF!</definedName>
    <definedName name="適用３‐設">#REF!</definedName>
    <definedName name="適用４" localSheetId="0">#REF!</definedName>
    <definedName name="適用４">#REF!</definedName>
    <definedName name="適用４‐設" localSheetId="0">#REF!</definedName>
    <definedName name="適用４‐設">#REF!</definedName>
    <definedName name="適用７" localSheetId="0">#REF!</definedName>
    <definedName name="適用７">#REF!</definedName>
    <definedName name="適用８" localSheetId="0">#REF!</definedName>
    <definedName name="適用８">#REF!</definedName>
    <definedName name="適用９" localSheetId="0">#REF!</definedName>
    <definedName name="適用９">#REF!</definedName>
    <definedName name="撤去" localSheetId="0">#REF!</definedName>
    <definedName name="撤去">#REF!</definedName>
    <definedName name="撤去工事" localSheetId="0">#REF!</definedName>
    <definedName name="撤去工事">#REF!</definedName>
    <definedName name="撤去再設置">#REF!</definedName>
    <definedName name="鉄__筋">#REF!</definedName>
    <definedName name="鉄筋">#REF!</definedName>
    <definedName name="鉄筋１" localSheetId="0">[139]細目!#REF!</definedName>
    <definedName name="鉄筋１">[139]細目!#REF!</definedName>
    <definedName name="鉄筋D10">"$#REF!.$#REF!$#REF!"</definedName>
    <definedName name="鉄筋D10_4">"$#REF!.$#REF!$#REF!"</definedName>
    <definedName name="鉄筋D10_8">"$#REF!.$#REF!$#REF!"</definedName>
    <definedName name="鉄筋工" localSheetId="0">#REF!</definedName>
    <definedName name="鉄筋工">#REF!</definedName>
    <definedName name="鉄筋表">#REF!</definedName>
    <definedName name="鉄骨" localSheetId="0">[151]細目!#REF!</definedName>
    <definedName name="鉄骨">[151]細目!#REF!</definedName>
    <definedName name="鉄骨１" localSheetId="0">[139]細目!#REF!</definedName>
    <definedName name="鉄骨１">[139]細目!#REF!</definedName>
    <definedName name="鉄骨２" localSheetId="0">#REF!</definedName>
    <definedName name="鉄骨２">'[20]#REF'!$U$16</definedName>
    <definedName name="鉄骨ｋ">[167]電気内訳1!#REF!</definedName>
    <definedName name="鉄骨工" localSheetId="0">#REF!</definedName>
    <definedName name="鉄骨工">#REF!</definedName>
    <definedName name="天ｶｾ1" localSheetId="0">#REF!</definedName>
    <definedName name="天ｶｾ1">'[20]#REF'!$BJ$42:$BK$44</definedName>
    <definedName name="天ｶｾ4" localSheetId="0">#REF!</definedName>
    <definedName name="天ｶｾ4">'[20]#REF'!$BJ$30:$BK$39</definedName>
    <definedName name="店社TBL" localSheetId="0">#REF!</definedName>
    <definedName name="店社TBL">'[20]#REF'!$C$62:$D$72</definedName>
    <definedName name="電改仮">[171]共通仮設費!$E$49:$G$70</definedName>
    <definedName name="電改諸">[171]諸経費!$M$4:$O$56</definedName>
    <definedName name="電気" localSheetId="2" hidden="1">[208]見積比較!#REF!</definedName>
    <definedName name="電気" localSheetId="0" hidden="1">[76]見積比較!#REF!</definedName>
    <definedName name="電気" hidden="1">[76]見積比較!#REF!</definedName>
    <definedName name="電気２">#REF!</definedName>
    <definedName name="電気改修" localSheetId="0">#REF!</definedName>
    <definedName name="電気改修">#REF!</definedName>
    <definedName name="電気改修1" localSheetId="0">#REF!</definedName>
    <definedName name="電気改修1">#REF!</definedName>
    <definedName name="電気工事">[153]Sheet1!#REF!</definedName>
    <definedName name="電気時計" localSheetId="0">[84]電気４!#REF!</definedName>
    <definedName name="電気時計">[145]電気４!#REF!</definedName>
    <definedName name="電気錠">[12]設計書!$H$281</definedName>
    <definedName name="電気錠２">[12]設計書!$N$281</definedName>
    <definedName name="電気新築" localSheetId="0">#REF!</definedName>
    <definedName name="電気新築">#REF!</definedName>
    <definedName name="電気新築1" localSheetId="0">#REF!</definedName>
    <definedName name="電気新築1">#REF!</definedName>
    <definedName name="電気設備工事計" localSheetId="0">#REF!</definedName>
    <definedName name="電気設備工事計">#REF!</definedName>
    <definedName name="電気設備工事費計" localSheetId="0">#REF!</definedName>
    <definedName name="電気設備工事費計">#REF!</definedName>
    <definedName name="電工" localSheetId="0">#REF!</definedName>
    <definedName name="電工">#REF!</definedName>
    <definedName name="電工費" localSheetId="0">#REF!</definedName>
    <definedName name="電工費">#REF!</definedName>
    <definedName name="電新仮">[171]共通仮設費!$E$4:$G$25</definedName>
    <definedName name="電新諸">[171]諸経費!$I$4:$K$56</definedName>
    <definedName name="電線管">#REF!</definedName>
    <definedName name="電線管類">#REF!</definedName>
    <definedName name="電灯" localSheetId="0">#REF!</definedName>
    <definedName name="電灯">[12]設計書!$H$81</definedName>
    <definedName name="電灯２">[12]設計書!$N$81</definedName>
    <definedName name="電灯ｺﾝｾﾝﾄｋ">#REF!</definedName>
    <definedName name="電力外線計" localSheetId="0">#REF!</definedName>
    <definedName name="電力外線計">#REF!</definedName>
    <definedName name="電話" localSheetId="0">#REF!</definedName>
    <definedName name="電話">[12]設計書!$H$161</definedName>
    <definedName name="電話２">[12]設計書!$N$161</definedName>
    <definedName name="電話ｋ">#REF!</definedName>
    <definedName name="電話設備計" localSheetId="0">#REF!</definedName>
    <definedName name="電話設備計">#REF!</definedName>
    <definedName name="電話配管" localSheetId="0">[84]電気３!#REF!</definedName>
    <definedName name="電話配管">[145]電気３!#REF!</definedName>
    <definedName name="塗" localSheetId="0">#REF!</definedName>
    <definedName name="塗">#REF!</definedName>
    <definedName name="塗装" localSheetId="0">#REF!</definedName>
    <definedName name="塗装">#REF!</definedName>
    <definedName name="塗装･吹付">#REF!</definedName>
    <definedName name="塗装１" localSheetId="0">[139]細目!#REF!</definedName>
    <definedName name="塗装１">[139]細目!#REF!</definedName>
    <definedName name="塗装ｋ">[167]電気内訳1!#REF!</definedName>
    <definedName name="塗装工" localSheetId="0">#REF!</definedName>
    <definedName name="塗装工">#REF!</definedName>
    <definedName name="塗装工事" localSheetId="0">#REF!</definedName>
    <definedName name="塗装工事">#REF!</definedName>
    <definedName name="塗装費" localSheetId="0">#REF!</definedName>
    <definedName name="塗装費">#REF!</definedName>
    <definedName name="塗装費_2" localSheetId="0">#REF!</definedName>
    <definedName name="塗装費_2">#REF!</definedName>
    <definedName name="渡り廊下">[209]表紙!#REF!</definedName>
    <definedName name="土" localSheetId="0">#REF!</definedName>
    <definedName name="土">#REF!</definedName>
    <definedName name="土__工">#REF!</definedName>
    <definedName name="土一般管理費等率" localSheetId="0">#REF!</definedName>
    <definedName name="土一般管理費等率">'[20]#REF'!$B$86:$R$88</definedName>
    <definedName name="土基本共通仮設費率" localSheetId="0">#REF!</definedName>
    <definedName name="土基本共通仮設費率">'[20]#REF'!$B$74:$R$76</definedName>
    <definedName name="土現場管理費率" localSheetId="0">#REF!</definedName>
    <definedName name="土現場管理費率">'[20]#REF'!$B$80:$R$82</definedName>
    <definedName name="土工" localSheetId="0">#REF!</definedName>
    <definedName name="土工">#REF!</definedName>
    <definedName name="土工１" localSheetId="0">[139]細目!#REF!</definedName>
    <definedName name="土工１">[139]細目!#REF!</definedName>
    <definedName name="土工事">#REF!</definedName>
    <definedName name="土木一般世話役" localSheetId="0">#REF!</definedName>
    <definedName name="土木一般世話役">#REF!</definedName>
    <definedName name="土木世話役">#REF!</definedName>
    <definedName name="土量計算書">[183]表紙!#REF!</definedName>
    <definedName name="棟１">#REF!</definedName>
    <definedName name="棟２">#REF!</definedName>
    <definedName name="棟３">#REF!</definedName>
    <definedName name="棟４">#REF!</definedName>
    <definedName name="棟５">#REF!</definedName>
    <definedName name="統括安全管理者指名">#REF!</definedName>
    <definedName name="頭２" localSheetId="2" hidden="1">{#N/A,#N/A,FALSE,"Sheet16";#N/A,#N/A,FALSE,"Sheet16"}</definedName>
    <definedName name="頭２" localSheetId="0" hidden="1">{#N/A,#N/A,FALSE,"Sheet16";#N/A,#N/A,FALSE,"Sheet16"}</definedName>
    <definedName name="頭２" hidden="1">{#N/A,#N/A,FALSE,"Sheet16";#N/A,#N/A,FALSE,"Sheet16"}</definedName>
    <definedName name="頭5" localSheetId="2" hidden="1">{#N/A,#N/A,FALSE,"Sheet16";#N/A,#N/A,FALSE,"Sheet16"}</definedName>
    <definedName name="頭5" localSheetId="0" hidden="1">{#N/A,#N/A,FALSE,"Sheet16";#N/A,#N/A,FALSE,"Sheet16"}</definedName>
    <definedName name="頭5" hidden="1">{#N/A,#N/A,FALSE,"Sheet16";#N/A,#N/A,FALSE,"Sheet16"}</definedName>
    <definedName name="動力" localSheetId="0">#REF!</definedName>
    <definedName name="動力">[12]設計書!$H$141</definedName>
    <definedName name="動力２">[12]設計書!$N$141</definedName>
    <definedName name="動力制御盤Ｐ２" localSheetId="0">[198]動力制御盤!#REF!</definedName>
    <definedName name="動力制御盤Ｐ２">[198]動力制御盤!#REF!</definedName>
    <definedName name="動力設備計" localSheetId="0">#REF!</definedName>
    <definedName name="動力設備計">[74]細目!#REF!</definedName>
    <definedName name="道板" localSheetId="0">#REF!</definedName>
    <definedName name="道板">#REF!</definedName>
    <definedName name="特記建築改修">[210]設計書!#REF!</definedName>
    <definedName name="特殊">#REF!</definedName>
    <definedName name="特殊運転手" localSheetId="0">#REF!</definedName>
    <definedName name="特殊運転手">#REF!</definedName>
    <definedName name="特殊作業員" localSheetId="0">#REF!</definedName>
    <definedName name="特殊作業員">#REF!</definedName>
    <definedName name="特定機器一般">[63]減額算出!$I$26</definedName>
    <definedName name="特定機器改修">[63]減額算出!$I$55</definedName>
    <definedName name="特定工事" localSheetId="0">#REF!</definedName>
    <definedName name="特定工事">'[20]#REF'!$A$1:$U$37</definedName>
    <definedName name="特別仮設工事" localSheetId="2" hidden="1">{#N/A,#N/A,FALSE,"Sheet16";#N/A,#N/A,FALSE,"Sheet16"}</definedName>
    <definedName name="特別仮設工事" localSheetId="0" hidden="1">{#N/A,#N/A,FALSE,"Sheet16";#N/A,#N/A,FALSE,"Sheet16"}</definedName>
    <definedName name="特別仮設工事" hidden="1">{#N/A,#N/A,FALSE,"Sheet16";#N/A,#N/A,FALSE,"Sheet16"}</definedName>
    <definedName name="特別架設工事" localSheetId="2" hidden="1">{#N/A,#N/A,FALSE,"Sheet16";#N/A,#N/A,FALSE,"Sheet16"}</definedName>
    <definedName name="特別架設工事" localSheetId="0" hidden="1">{#N/A,#N/A,FALSE,"Sheet16";#N/A,#N/A,FALSE,"Sheet16"}</definedName>
    <definedName name="特別架設工事" hidden="1">{#N/A,#N/A,FALSE,"Sheet16";#N/A,#N/A,FALSE,"Sheet16"}</definedName>
    <definedName name="特別架設工事２" localSheetId="2" hidden="1">{#N/A,#N/A,FALSE,"Sheet16";#N/A,#N/A,FALSE,"Sheet16"}</definedName>
    <definedName name="特別架設工事２" localSheetId="0" hidden="1">{#N/A,#N/A,FALSE,"Sheet16";#N/A,#N/A,FALSE,"Sheet16"}</definedName>
    <definedName name="特別架設工事２" hidden="1">{#N/A,#N/A,FALSE,"Sheet16";#N/A,#N/A,FALSE,"Sheet16"}</definedName>
    <definedName name="読書">[164]設計書!#REF!</definedName>
    <definedName name="内_外_装">#REF!</definedName>
    <definedName name="内画面" localSheetId="0">#REF!</definedName>
    <definedName name="内画面">#REF!</definedName>
    <definedName name="内外装１" localSheetId="0">[139]細目!#REF!</definedName>
    <definedName name="内外装１">[139]細目!#REF!</definedName>
    <definedName name="内外装工事">#REF!</definedName>
    <definedName name="内記入" localSheetId="0">#REF!</definedName>
    <definedName name="内記入">#REF!</definedName>
    <definedName name="内作成" localSheetId="0">#REF!</definedName>
    <definedName name="内作成">#REF!</definedName>
    <definedName name="内作成2" localSheetId="0">#REF!</definedName>
    <definedName name="内作成2">#REF!</definedName>
    <definedName name="内終了" localSheetId="0">#REF!</definedName>
    <definedName name="内終了">#REF!</definedName>
    <definedName name="内接続" localSheetId="0">#REF!</definedName>
    <definedName name="内接続">#REF!</definedName>
    <definedName name="内装1" localSheetId="0">#REF!</definedName>
    <definedName name="内装1">'[20]#REF'!$T$38</definedName>
    <definedName name="内装2" localSheetId="0">#REF!</definedName>
    <definedName name="内装2">'[20]#REF'!$U$38</definedName>
    <definedName name="内装工" localSheetId="0">#REF!</definedName>
    <definedName name="内装工">#REF!</definedName>
    <definedName name="内訳" localSheetId="0">[211]内訳書!#REF!</definedName>
    <definedName name="内訳">[211]内訳書!#REF!</definedName>
    <definedName name="内訳2" localSheetId="0">[212]内訳!#REF!</definedName>
    <definedName name="内訳2">[213]内訳!#REF!</definedName>
    <definedName name="内訳６" localSheetId="0">#REF!</definedName>
    <definedName name="内訳６">'[20]#REF'!$38:$40</definedName>
    <definedName name="内訳書" localSheetId="0">[214]別紙内訳!#REF!</definedName>
    <definedName name="内訳書">[214]別紙内訳!#REF!</definedName>
    <definedName name="内訳書コピー">#N/A</definedName>
    <definedName name="内訳範囲" localSheetId="0">#REF!</definedName>
    <definedName name="内訳範囲">#REF!</definedName>
    <definedName name="内容">[124]代価表!$D$1:$D$65536</definedName>
    <definedName name="二階単価">[215]単価!$E$36</definedName>
    <definedName name="日_付" localSheetId="0">#REF!</definedName>
    <definedName name="日_付">'[20]#REF'!$AX$6</definedName>
    <definedName name="入力" localSheetId="0">#REF!</definedName>
    <definedName name="入力">#REF!</definedName>
    <definedName name="入力1">#REF!,#REF!,#REF!,#REF!,#REF!,#REF!,#REF!,#REF!,#REF!,#REF!,#REF!,#REF!,#REF!,#REF!,#REF!</definedName>
    <definedName name="入力2">#REF!,#REF!,#REF!,#REF!,#REF!,#REF!,#REF!,#REF!,#REF!,#REF!,#REF!,#REF!,#REF!,#REF!,#REF!,#REF!</definedName>
    <definedName name="入力3">#REF!,#REF!,#REF!,#REF!,#REF!,#REF!,#REF!,#REF!,#REF!,#REF!,#REF!,#REF!,#REF!,#REF!,#REF!</definedName>
    <definedName name="入力4">#N/A</definedName>
    <definedName name="入力画面4">#N/A</definedName>
    <definedName name="波板1" localSheetId="0">#REF!</definedName>
    <definedName name="波板1">'[20]#REF'!$T$24</definedName>
    <definedName name="波板2" localSheetId="0">#REF!</definedName>
    <definedName name="波板2">'[20]#REF'!$U$24</definedName>
    <definedName name="廃材処分費">#REF!</definedName>
    <definedName name="排煙防火戸等設備計" localSheetId="0">#REF!</definedName>
    <definedName name="排煙防火戸等設備計">#REF!</definedName>
    <definedName name="排水" localSheetId="0">'[166]内訳書（電気）'!#REF!</definedName>
    <definedName name="排水">'[166]内訳書（電気）'!#REF!</definedName>
    <definedName name="配管">#REF!</definedName>
    <definedName name="配管工" localSheetId="0">#REF!</definedName>
    <definedName name="配管工">#REF!</definedName>
    <definedName name="配管撤去">'[216]単価根拠表(設備)'!#REF!</definedName>
    <definedName name="配線ダクト見積" localSheetId="0">#REF!</definedName>
    <definedName name="配線ダクト見積">#REF!</definedName>
    <definedName name="配電">[12]設計書!$H$361</definedName>
    <definedName name="配電２">[12]設計書!$N$361</definedName>
    <definedName name="剥離剤">#REF!</definedName>
    <definedName name="八戸北2_PAC">#REF!</definedName>
    <definedName name="発">#REF!</definedName>
    <definedName name="発生材" localSheetId="0">[191]細目内訳!#REF!</definedName>
    <definedName name="発生材">[191]細目内訳!#REF!</definedName>
    <definedName name="搬入">#REF!</definedName>
    <definedName name="搬入費" localSheetId="0">#REF!</definedName>
    <definedName name="搬入費">#REF!</definedName>
    <definedName name="板金">#REF!</definedName>
    <definedName name="板金工" localSheetId="0">#REF!</definedName>
    <definedName name="板金工">#REF!</definedName>
    <definedName name="範囲名" localSheetId="0">#REF!</definedName>
    <definedName name="範囲名">#REF!</definedName>
    <definedName name="番号" localSheetId="0">#REF!</definedName>
    <definedName name="番号">[124]代価表!$B$1:$B$65536</definedName>
    <definedName name="盤工数" localSheetId="0">[217]原本!#REF!</definedName>
    <definedName name="盤工数">[217]原本!#REF!</definedName>
    <definedName name="比較">#REF!</definedName>
    <definedName name="比較表" localSheetId="0">[218]VE!#REF!</definedName>
    <definedName name="比較表">[144]VE!#REF!</definedName>
    <definedName name="比率A" localSheetId="0">#REF!</definedName>
    <definedName name="比率A">#REF!</definedName>
    <definedName name="比率A_2" localSheetId="0">#REF!</definedName>
    <definedName name="比率A_2">#REF!</definedName>
    <definedName name="比率表">[20]比率表現!$A$1:$H$110</definedName>
    <definedName name="費">'[219]代価表 '!$Z$6</definedName>
    <definedName name="費費">'[220]代価表 '!$Z$6</definedName>
    <definedName name="避雷針" localSheetId="0">#REF!</definedName>
    <definedName name="避雷針">#REF!</definedName>
    <definedName name="避雷設備" localSheetId="0">#REF!</definedName>
    <definedName name="避雷設備">#REF!</definedName>
    <definedName name="避雷設備__計" localSheetId="0">#REF!</definedName>
    <definedName name="避雷設備__計">#REF!</definedName>
    <definedName name="避雷設備計" localSheetId="0">#REF!</definedName>
    <definedName name="避雷設備計">#REF!</definedName>
    <definedName name="非常照明">[12]設計書!$H$101</definedName>
    <definedName name="非常照明２">[12]設計書!$N$101</definedName>
    <definedName name="非常放送" localSheetId="0">#REF!</definedName>
    <definedName name="非常放送">#REF!</definedName>
    <definedName name="飛揚し１" localSheetId="0">#REF!</definedName>
    <definedName name="飛揚し１">'[20]#REF'!$AF$4</definedName>
    <definedName name="備考">[124]代価表!$H$1:$H$65536</definedName>
    <definedName name="備考２">[124]代価表!$I$1:$I$65536</definedName>
    <definedName name="備考抜きＥ">'[178]設計書(電気)金入り'!$M$142:$O$171,'[178]設計書(電気)金入り'!$M$178:$O$207,'[178]設計書(電気)金入り'!$M$212:$O$241,'[178]設計書(電気)金入り'!$M$248:$O$277,'[178]設計書(電気)金入り'!$M$282:$O$311,'[178]設計書(電気)金入り'!$M$318:$O$347,'[178]設計書(電気)金入り'!$M$352:$O$381,'[178]設計書(電気)金入り'!$M$388:$O$417,'[178]設計書(電気)金入り'!$M$422:$O$451,'[178]設計書(電気)金入り'!$M$458:$O$487,'[178]設計書(電気)金入り'!$M$492:$O$521,'[178]設計書(電気)金入り'!$M$528:$O$557,'[178]設計書(電気)金入り'!$M$562:$O$591</definedName>
    <definedName name="備考抜きＭ">'[178]設計書(機械)金入り'!$M$142:$O$171,'[178]設計書(機械)金入り'!$M$178:$O$207,'[178]設計書(機械)金入り'!$M$212:$O$241,'[178]設計書(機械)金入り'!$M$248:$O$277,'[178]設計書(機械)金入り'!$M$282:$O$311,'[178]設計書(機械)金入り'!$M$318:$O$347,'[178]設計書(機械)金入り'!$M$352:$O$381,'[178]設計書(機械)金入り'!$M$388:$O$417,'[178]設計書(機械)金入り'!$M$422:$O$451,'[178]設計書(機械)金入り'!$M$458:$O$487,'[178]設計書(機械)金入り'!$M$492:$O$521,'[178]設計書(機械)金入り'!$M$528:$O$557,'[178]設計書(機械)金入り'!$M$562:$O$591,'[178]設計書(機械)金入り'!$M$598:$O$627,'[178]設計書(機械)金入り'!$M$632:$O$661</definedName>
    <definedName name="備品1" localSheetId="0">#REF!</definedName>
    <definedName name="備品1">'[20]#REF'!$T$46</definedName>
    <definedName name="備品2" localSheetId="0">#REF!</definedName>
    <definedName name="備品2">'[20]#REF'!$U$46</definedName>
    <definedName name="表" localSheetId="0">#REF!</definedName>
    <definedName name="表">'[20]#REF'!$H$7:$BN$263</definedName>
    <definedName name="表紙" localSheetId="0">#REF!</definedName>
    <definedName name="表紙">#REF!</definedName>
    <definedName name="表紙１">#REF!</definedName>
    <definedName name="表紙２">#REF!</definedName>
    <definedName name="表紙END" localSheetId="0">[139]細目!#REF!</definedName>
    <definedName name="表紙END">[139]細目!#REF!</definedName>
    <definedName name="表示" localSheetId="0">#REF!</definedName>
    <definedName name="表示">#REF!</definedName>
    <definedName name="病床パネル見積" localSheetId="0">#REF!</definedName>
    <definedName name="病床パネル見積">#REF!</definedName>
    <definedName name="病床ﾕﾆｯﾄ見積" localSheetId="0">#REF!</definedName>
    <definedName name="病床ﾕﾆｯﾄ見積">#REF!</definedName>
    <definedName name="不用土" localSheetId="0">[191]細目内訳!#REF!</definedName>
    <definedName name="不用土">[191]細目内訳!#REF!</definedName>
    <definedName name="付加仮設" localSheetId="0">#REF!</definedName>
    <definedName name="付加仮設">#REF!</definedName>
    <definedName name="付加根拠" localSheetId="0">#REF!</definedName>
    <definedName name="付加根拠">#REF!</definedName>
    <definedName name="付属品率" localSheetId="0">#REF!</definedName>
    <definedName name="付属品率">#REF!</definedName>
    <definedName name="付属品率_2" localSheetId="0">#REF!</definedName>
    <definedName name="付属品率_2">#REF!</definedName>
    <definedName name="敷設方法" localSheetId="0">#REF!</definedName>
    <definedName name="敷設方法">#REF!</definedName>
    <definedName name="敷設方法２" localSheetId="0">#REF!</definedName>
    <definedName name="敷設方法２">#REF!</definedName>
    <definedName name="敷設方法３" localSheetId="0">#REF!</definedName>
    <definedName name="敷設方法３">#REF!</definedName>
    <definedName name="普通">#REF!</definedName>
    <definedName name="普通S">#REF!</definedName>
    <definedName name="普通ｾﾒﾝﾄ">#REF!</definedName>
    <definedName name="普通ｾﾒﾝﾄ_1000">#REF!</definedName>
    <definedName name="普通ｾﾒﾝﾄ50未満">#REF!</definedName>
    <definedName name="普通型枠">"$#REF!.$#REF!$#REF!"</definedName>
    <definedName name="普通型枠_4">"$#REF!.$#REF!$#REF!"</definedName>
    <definedName name="普通型枠_8">"$#REF!.$#REF!$#REF!"</definedName>
    <definedName name="普通作業員" localSheetId="0">#REF!</definedName>
    <definedName name="普通作業員">#REF!</definedName>
    <definedName name="普通船員" localSheetId="0">#REF!</definedName>
    <definedName name="普通船員">#REF!</definedName>
    <definedName name="負担金">[164]設計書!#REF!</definedName>
    <definedName name="部位" localSheetId="0">#REF!</definedName>
    <definedName name="部位">#REF!</definedName>
    <definedName name="部分印刷" localSheetId="0">[113]表紙!#REF!</definedName>
    <definedName name="部分印刷">[87]表紙!#REF!</definedName>
    <definedName name="部分印刷０２">#REF!</definedName>
    <definedName name="部枚" localSheetId="0">[2]建築!#REF!</definedName>
    <definedName name="部枚">[16]建築!#REF!</definedName>
    <definedName name="部門TBL" localSheetId="0">#REF!</definedName>
    <definedName name="部門TBL">'[20]#REF'!$A$62:$B$69</definedName>
    <definedName name="副単">#REF!</definedName>
    <definedName name="福祉会館">#REF!</definedName>
    <definedName name="複合" hidden="1">{#N/A,#N/A,FALSE,"明細01"}</definedName>
    <definedName name="複合1" localSheetId="0">#REF!</definedName>
    <definedName name="複合1">'[20]#REF'!$T$28</definedName>
    <definedName name="複合2" localSheetId="0">#REF!</definedName>
    <definedName name="複合2">'[20]#REF'!$U$28</definedName>
    <definedName name="複合工費">#REF!</definedName>
    <definedName name="複合単価">#REF!</definedName>
    <definedName name="複合単価_001" localSheetId="0">#REF!</definedName>
    <definedName name="複合単価_001">#REF!</definedName>
    <definedName name="複合単価_001_2" localSheetId="0">#REF!</definedName>
    <definedName name="複合単価_001_2">#REF!</definedName>
    <definedName name="複合単価_002" localSheetId="0">#REF!</definedName>
    <definedName name="複合単価_002">#REF!</definedName>
    <definedName name="複合単価_002_2" localSheetId="0">#REF!</definedName>
    <definedName name="複合単価_002_2">#REF!</definedName>
    <definedName name="複合単価_003" localSheetId="0">#REF!</definedName>
    <definedName name="複合単価_003">#REF!</definedName>
    <definedName name="複合単価_003_2" localSheetId="0">#REF!</definedName>
    <definedName name="複合単価_003_2">#REF!</definedName>
    <definedName name="複合単価_004" localSheetId="0">#REF!</definedName>
    <definedName name="複合単価_004">#REF!</definedName>
    <definedName name="複合単価_004_2" localSheetId="0">#REF!</definedName>
    <definedName name="複合単価_004_2">#REF!</definedName>
    <definedName name="複合単価_005" localSheetId="0">#REF!</definedName>
    <definedName name="複合単価_005">#REF!</definedName>
    <definedName name="複合単価_005_2" localSheetId="0">#REF!</definedName>
    <definedName name="複合単価_005_2">#REF!</definedName>
    <definedName name="複合単価_006" localSheetId="0">#REF!</definedName>
    <definedName name="複合単価_006">#REF!</definedName>
    <definedName name="複合単価_006_2" localSheetId="0">#REF!</definedName>
    <definedName name="複合単価_006_2">#REF!</definedName>
    <definedName name="複合単価_007" localSheetId="0">#REF!</definedName>
    <definedName name="複合単価_007">#REF!</definedName>
    <definedName name="複合単価_007_2" localSheetId="0">#REF!</definedName>
    <definedName name="複合単価_007_2">#REF!</definedName>
    <definedName name="複合単価_008" localSheetId="0">#REF!</definedName>
    <definedName name="複合単価_008">#REF!</definedName>
    <definedName name="複合単価_008_2" localSheetId="0">#REF!</definedName>
    <definedName name="複合単価_008_2">#REF!</definedName>
    <definedName name="複合単価_009" localSheetId="0">#REF!</definedName>
    <definedName name="複合単価_009">#REF!</definedName>
    <definedName name="複合単価_009_2" localSheetId="0">#REF!</definedName>
    <definedName name="複合単価_009_2">#REF!</definedName>
    <definedName name="複合単価_010" localSheetId="0">#REF!</definedName>
    <definedName name="複合単価_010">#REF!</definedName>
    <definedName name="複合単価_010_2" localSheetId="0">#REF!</definedName>
    <definedName name="複合単価_010_2">#REF!</definedName>
    <definedName name="複合単価_011" localSheetId="0">#REF!</definedName>
    <definedName name="複合単価_011">#REF!</definedName>
    <definedName name="複合単価_011_2" localSheetId="0">#REF!</definedName>
    <definedName name="複合単価_011_2">#REF!</definedName>
    <definedName name="複合単価_012" localSheetId="0">#REF!</definedName>
    <definedName name="複合単価_012">#REF!</definedName>
    <definedName name="複合単価_012_2" localSheetId="0">#REF!</definedName>
    <definedName name="複合単価_012_2">#REF!</definedName>
    <definedName name="複合単価_013" localSheetId="0">#REF!</definedName>
    <definedName name="複合単価_013">#REF!</definedName>
    <definedName name="複合単価_013_2" localSheetId="0">#REF!</definedName>
    <definedName name="複合単価_013_2">#REF!</definedName>
    <definedName name="複合単価_014" localSheetId="0">#REF!</definedName>
    <definedName name="複合単価_014">#REF!</definedName>
    <definedName name="複合単価_014_2" localSheetId="0">#REF!</definedName>
    <definedName name="複合単価_014_2">#REF!</definedName>
    <definedName name="複合単価_015" localSheetId="0">#REF!</definedName>
    <definedName name="複合単価_015">#REF!</definedName>
    <definedName name="複合単価_015_2" localSheetId="0">#REF!</definedName>
    <definedName name="複合単価_015_2">#REF!</definedName>
    <definedName name="複合単価_016" localSheetId="0">#REF!</definedName>
    <definedName name="複合単価_016">#REF!</definedName>
    <definedName name="複合単価_016_2" localSheetId="0">#REF!</definedName>
    <definedName name="複合単価_016_2">#REF!</definedName>
    <definedName name="複合単価_017" localSheetId="0">#REF!</definedName>
    <definedName name="複合単価_017">#REF!</definedName>
    <definedName name="複合単価_017_2" localSheetId="0">#REF!</definedName>
    <definedName name="複合単価_017_2">#REF!</definedName>
    <definedName name="複合単価_018" localSheetId="0">#REF!</definedName>
    <definedName name="複合単価_018">#REF!</definedName>
    <definedName name="複合単価_018_2" localSheetId="0">#REF!</definedName>
    <definedName name="複合単価_018_2">#REF!</definedName>
    <definedName name="複合単価_019" localSheetId="0">#REF!</definedName>
    <definedName name="複合単価_019">#REF!</definedName>
    <definedName name="複合単価_019_2" localSheetId="0">#REF!</definedName>
    <definedName name="複合単価_019_2">#REF!</definedName>
    <definedName name="複合単価_020" localSheetId="0">#REF!</definedName>
    <definedName name="複合単価_020">#REF!</definedName>
    <definedName name="複合単価_020_2" localSheetId="0">#REF!</definedName>
    <definedName name="複合単価_020_2">#REF!</definedName>
    <definedName name="複合単価_021" localSheetId="0">#REF!</definedName>
    <definedName name="複合単価_021">#REF!</definedName>
    <definedName name="複合単価_021_2" localSheetId="0">#REF!</definedName>
    <definedName name="複合単価_021_2">#REF!</definedName>
    <definedName name="複合単価_022" localSheetId="0">#REF!</definedName>
    <definedName name="複合単価_022">#REF!</definedName>
    <definedName name="複合単価_022_2" localSheetId="0">#REF!</definedName>
    <definedName name="複合単価_022_2">#REF!</definedName>
    <definedName name="複合単価_023" localSheetId="0">#REF!</definedName>
    <definedName name="複合単価_023">#REF!</definedName>
    <definedName name="複合単価_023_2" localSheetId="0">#REF!</definedName>
    <definedName name="複合単価_023_2">#REF!</definedName>
    <definedName name="複合単価_024" localSheetId="0">#REF!</definedName>
    <definedName name="複合単価_024">#REF!</definedName>
    <definedName name="複合単価_024_2" localSheetId="0">#REF!</definedName>
    <definedName name="複合単価_024_2">#REF!</definedName>
    <definedName name="複合単価_025" localSheetId="0">#REF!</definedName>
    <definedName name="複合単価_025">#REF!</definedName>
    <definedName name="複合単価_025_2" localSheetId="0">#REF!</definedName>
    <definedName name="複合単価_025_2">#REF!</definedName>
    <definedName name="複合単価_026" localSheetId="0">#REF!</definedName>
    <definedName name="複合単価_026">#REF!</definedName>
    <definedName name="複合単価_026_2" localSheetId="0">#REF!</definedName>
    <definedName name="複合単価_026_2">#REF!</definedName>
    <definedName name="複合単価_027" localSheetId="0">#REF!</definedName>
    <definedName name="複合単価_027">#REF!</definedName>
    <definedName name="複合単価_027_2" localSheetId="0">#REF!</definedName>
    <definedName name="複合単価_027_2">#REF!</definedName>
    <definedName name="複合単価_028" localSheetId="0">#REF!</definedName>
    <definedName name="複合単価_028">#REF!</definedName>
    <definedName name="複合単価_028_2" localSheetId="0">#REF!</definedName>
    <definedName name="複合単価_028_2">#REF!</definedName>
    <definedName name="複合単価_029" localSheetId="0">#REF!</definedName>
    <definedName name="複合単価_029">#REF!</definedName>
    <definedName name="複合単価_029_2" localSheetId="0">#REF!</definedName>
    <definedName name="複合単価_029_2">#REF!</definedName>
    <definedName name="複合単価_030" localSheetId="0">#REF!</definedName>
    <definedName name="複合単価_030">#REF!</definedName>
    <definedName name="複合単価_030_2" localSheetId="0">#REF!</definedName>
    <definedName name="複合単価_030_2">#REF!</definedName>
    <definedName name="複合単価_031" localSheetId="0">#REF!</definedName>
    <definedName name="複合単価_031">#REF!</definedName>
    <definedName name="複合単価_031_2" localSheetId="0">#REF!</definedName>
    <definedName name="複合単価_031_2">#REF!</definedName>
    <definedName name="複合単価_032" localSheetId="0">#REF!</definedName>
    <definedName name="複合単価_032">#REF!</definedName>
    <definedName name="複合単価_032_2" localSheetId="0">#REF!</definedName>
    <definedName name="複合単価_032_2">#REF!</definedName>
    <definedName name="複合単価_033" localSheetId="0">#REF!</definedName>
    <definedName name="複合単価_033">#REF!</definedName>
    <definedName name="複合単価_033_2" localSheetId="0">#REF!</definedName>
    <definedName name="複合単価_033_2">#REF!</definedName>
    <definedName name="複合単価_034" localSheetId="0">#REF!</definedName>
    <definedName name="複合単価_034">#REF!</definedName>
    <definedName name="複合単価_034_2" localSheetId="0">#REF!</definedName>
    <definedName name="複合単価_034_2">#REF!</definedName>
    <definedName name="複合単価_035" localSheetId="0">#REF!</definedName>
    <definedName name="複合単価_035">#REF!</definedName>
    <definedName name="複合単価_035_2" localSheetId="0">#REF!</definedName>
    <definedName name="複合単価_035_2">#REF!</definedName>
    <definedName name="複合単価_036" localSheetId="0">#REF!</definedName>
    <definedName name="複合単価_036">#REF!</definedName>
    <definedName name="複合単価_036_2" localSheetId="0">#REF!</definedName>
    <definedName name="複合単価_036_2">#REF!</definedName>
    <definedName name="複合単価_037" localSheetId="0">#REF!</definedName>
    <definedName name="複合単価_037">#REF!</definedName>
    <definedName name="複合単価_037_2" localSheetId="0">#REF!</definedName>
    <definedName name="複合単価_037_2">#REF!</definedName>
    <definedName name="複合単価_038" localSheetId="0">#REF!</definedName>
    <definedName name="複合単価_038">#REF!</definedName>
    <definedName name="複合単価_038_2" localSheetId="0">#REF!</definedName>
    <definedName name="複合単価_038_2">#REF!</definedName>
    <definedName name="複合単価_039" localSheetId="0">#REF!</definedName>
    <definedName name="複合単価_039">#REF!</definedName>
    <definedName name="複合単価_039_2" localSheetId="0">#REF!</definedName>
    <definedName name="複合単価_039_2">#REF!</definedName>
    <definedName name="複合単価_040" localSheetId="0">#REF!</definedName>
    <definedName name="複合単価_040">#REF!</definedName>
    <definedName name="複合単価_040_2" localSheetId="0">#REF!</definedName>
    <definedName name="複合単価_040_2">#REF!</definedName>
    <definedName name="複合単価_041" localSheetId="0">#REF!</definedName>
    <definedName name="複合単価_041">#REF!</definedName>
    <definedName name="複合単価_041_2" localSheetId="0">#REF!</definedName>
    <definedName name="複合単価_041_2">#REF!</definedName>
    <definedName name="複合単価_042" localSheetId="0">#REF!</definedName>
    <definedName name="複合単価_042">#REF!</definedName>
    <definedName name="複合単価_043" localSheetId="0">#REF!</definedName>
    <definedName name="複合単価_043">#REF!</definedName>
    <definedName name="複合単価_043_2" localSheetId="0">#REF!</definedName>
    <definedName name="複合単価_043_2">#REF!</definedName>
    <definedName name="複合単価_044" localSheetId="0">#REF!</definedName>
    <definedName name="複合単価_044">#REF!</definedName>
    <definedName name="複合単価_044_2" localSheetId="0">#REF!</definedName>
    <definedName name="複合単価_044_2">#REF!</definedName>
    <definedName name="複合単価_045" localSheetId="0">#REF!</definedName>
    <definedName name="複合単価_045">#REF!</definedName>
    <definedName name="複合単価_045_2" localSheetId="0">#REF!</definedName>
    <definedName name="複合単価_045_2">#REF!</definedName>
    <definedName name="複合単価_046" localSheetId="0">#REF!</definedName>
    <definedName name="複合単価_046">#REF!</definedName>
    <definedName name="複合単価_046_2" localSheetId="0">#REF!</definedName>
    <definedName name="複合単価_046_2">#REF!</definedName>
    <definedName name="複合単価_047" localSheetId="0">#REF!</definedName>
    <definedName name="複合単価_047">#REF!</definedName>
    <definedName name="複合単価_048" localSheetId="0">#REF!</definedName>
    <definedName name="複合単価_048">#REF!</definedName>
    <definedName name="複合単価_048_2" localSheetId="0">#REF!</definedName>
    <definedName name="複合単価_048_2">#REF!</definedName>
    <definedName name="複合単価_049" localSheetId="0">#REF!</definedName>
    <definedName name="複合単価_049">#REF!</definedName>
    <definedName name="複合単価_049_2" localSheetId="0">#REF!</definedName>
    <definedName name="複合単価_049_2">#REF!</definedName>
    <definedName name="複合単価_050" localSheetId="0">#REF!</definedName>
    <definedName name="複合単価_050">#REF!</definedName>
    <definedName name="複合単価_050_2" localSheetId="0">#REF!</definedName>
    <definedName name="複合単価_050_2">#REF!</definedName>
    <definedName name="複合単価_051" localSheetId="0">#REF!</definedName>
    <definedName name="複合単価_051">#REF!</definedName>
    <definedName name="複合単価_051_2" localSheetId="0">#REF!</definedName>
    <definedName name="複合単価_051_2">#REF!</definedName>
    <definedName name="複合単価_052" localSheetId="0">#REF!</definedName>
    <definedName name="複合単価_052">#REF!</definedName>
    <definedName name="複合単価_052_2" localSheetId="0">#REF!</definedName>
    <definedName name="複合単価_052_2">#REF!</definedName>
    <definedName name="複合単価＿200" localSheetId="0">#REF!</definedName>
    <definedName name="複合単価＿200">#REF!</definedName>
    <definedName name="複合単価表">#REF!</definedName>
    <definedName name="複写範囲" localSheetId="0">#REF!</definedName>
    <definedName name="複写範囲">#REF!</definedName>
    <definedName name="物価" localSheetId="0">#REF!</definedName>
    <definedName name="物価">#REF!</definedName>
    <definedName name="分電盤見積" localSheetId="0">#REF!</definedName>
    <definedName name="分電盤見積">#REF!</definedName>
    <definedName name="頁指定1" localSheetId="0">#REF!</definedName>
    <definedName name="頁指定1">#REF!</definedName>
    <definedName name="頁指定2" localSheetId="0">#REF!</definedName>
    <definedName name="頁指定2">#REF!</definedName>
    <definedName name="頁枚数" localSheetId="0">[113]表紙!#REF!</definedName>
    <definedName name="頁枚数">[87]表紙!#REF!</definedName>
    <definedName name="別A701耐震補強土工事" localSheetId="0">#REF!</definedName>
    <definedName name="別A701耐震補強土工事">#REF!</definedName>
    <definedName name="別A702基礎補強" localSheetId="0">#REF!</definedName>
    <definedName name="別A702基礎補強">#REF!</definedName>
    <definedName name="別A703基礎補強" localSheetId="0">#REF!</definedName>
    <definedName name="別A703基礎補強">#REF!</definedName>
    <definedName name="別A704基礎補強" localSheetId="0">#REF!</definedName>
    <definedName name="別A704基礎補強">#REF!</definedName>
    <definedName name="別A705基礎補強" localSheetId="0">#REF!</definedName>
    <definedName name="別A705基礎補強">#REF!</definedName>
    <definedName name="別A706基礎補強" localSheetId="0">#REF!</definedName>
    <definedName name="別A706基礎補強">#REF!</definedName>
    <definedName name="別A707基礎補強" localSheetId="0">#REF!</definedName>
    <definedName name="別A707基礎補強">#REF!</definedName>
    <definedName name="別A708基礎補強" localSheetId="0">#REF!</definedName>
    <definedName name="別A708基礎補強">#REF!</definedName>
    <definedName name="別A709基礎補強" localSheetId="0">#REF!</definedName>
    <definedName name="別A709基礎補強">#REF!</definedName>
    <definedName name="別A710基礎補強" localSheetId="0">#REF!</definedName>
    <definedName name="別A710基礎補強">#REF!</definedName>
    <definedName name="別A711基礎補強" localSheetId="0">#REF!</definedName>
    <definedName name="別A711基礎補強">#REF!</definedName>
    <definedName name="別A712基礎補強" localSheetId="0">#REF!</definedName>
    <definedName name="別A712基礎補強">#REF!</definedName>
    <definedName name="別A713基礎補強" localSheetId="0">#REF!</definedName>
    <definedName name="別A713基礎補強">#REF!</definedName>
    <definedName name="別A714壁増打補強" localSheetId="0">#REF!</definedName>
    <definedName name="別A714壁増打補強">#REF!</definedName>
    <definedName name="別A715壁増打補強" localSheetId="0">#REF!</definedName>
    <definedName name="別A715壁増打補強">#REF!</definedName>
    <definedName name="別A716壁増打補強" localSheetId="0">#REF!</definedName>
    <definedName name="別A716壁増打補強">#REF!</definedName>
    <definedName name="別A717壁増打補強" localSheetId="0">#REF!</definedName>
    <definedName name="別A717壁増打補強">#REF!</definedName>
    <definedName name="別A718壁増打補強" localSheetId="0">#REF!</definedName>
    <definedName name="別A718壁増打補強">#REF!</definedName>
    <definedName name="別A719壁増打補強" localSheetId="0">#REF!</definedName>
    <definedName name="別A719壁増打補強">#REF!</definedName>
    <definedName name="別A720壁増打補強" localSheetId="0">#REF!</definedName>
    <definedName name="別A720壁増打補強">#REF!</definedName>
    <definedName name="別A721壁増打補強" localSheetId="0">#REF!</definedName>
    <definedName name="別A721壁増打補強">#REF!</definedName>
    <definedName name="別A722壁増打補強" localSheetId="0">#REF!</definedName>
    <definedName name="別A722壁増打補強">#REF!</definedName>
    <definedName name="別A723壁増打補強" localSheetId="0">#REF!</definedName>
    <definedName name="別A723壁増打補強">#REF!</definedName>
    <definedName name="別A724壁増打補強" localSheetId="0">#REF!</definedName>
    <definedName name="別A724壁増打補強">#REF!</definedName>
    <definedName name="別A725壁開口塞改修" localSheetId="0">#REF!</definedName>
    <definedName name="別A725壁開口塞改修">#REF!</definedName>
    <definedName name="別A726壁開口塞改修" localSheetId="0">#REF!</definedName>
    <definedName name="別A726壁開口塞改修">#REF!</definedName>
    <definedName name="別A727壁開口塞改修" localSheetId="0">#REF!</definedName>
    <definedName name="別A727壁開口塞改修">#REF!</definedName>
    <definedName name="別A728壁開口塞改修" localSheetId="0">#REF!</definedName>
    <definedName name="別A728壁開口塞改修">#REF!</definedName>
    <definedName name="別A729壁開口塞改修" localSheetId="0">#REF!</definedName>
    <definedName name="別A729壁開口塞改修">#REF!</definedName>
    <definedName name="別A730壁開口新設改修" localSheetId="0">#REF!</definedName>
    <definedName name="別A730壁開口新設改修">#REF!</definedName>
    <definedName name="別A731壁開口新設改修" localSheetId="0">#REF!</definedName>
    <definedName name="別A731壁開口新設改修">#REF!</definedName>
    <definedName name="別A732壁開口拡大改修" localSheetId="0">#REF!</definedName>
    <definedName name="別A732壁開口拡大改修">#REF!</definedName>
    <definedName name="別A733壁開口拡大改修" localSheetId="0">#REF!</definedName>
    <definedName name="別A733壁開口拡大改修">#REF!</definedName>
    <definedName name="別A734壁開口拡大改修" localSheetId="0">#REF!</definedName>
    <definedName name="別A734壁開口拡大改修">#REF!</definedName>
    <definedName name="別A735雑壁改修" localSheetId="0">#REF!</definedName>
    <definedName name="別A735雑壁改修">#REF!</definedName>
    <definedName name="別A736雑壁改修" localSheetId="0">#REF!</definedName>
    <definedName name="別A736雑壁改修">#REF!</definedName>
    <definedName name="別A737雑壁改修" localSheetId="0">#REF!</definedName>
    <definedName name="別A737雑壁改修">#REF!</definedName>
    <definedName name="別A738雑壁改修" localSheetId="0">#REF!</definedName>
    <definedName name="別A738雑壁改修">#REF!</definedName>
    <definedName name="別A739雑床改修" localSheetId="0">#REF!</definedName>
    <definedName name="別A739雑床改修">#REF!</definedName>
    <definedName name="別A740雑床改修" localSheetId="0">#REF!</definedName>
    <definedName name="別A740雑床改修">#REF!</definedName>
    <definedName name="別A741雑床改修" localSheetId="0">#REF!</definedName>
    <definedName name="別A741雑床改修">#REF!</definedName>
    <definedName name="別A742雑床改修" localSheetId="0">#REF!</definedName>
    <definedName name="別A742雑床改修">#REF!</definedName>
    <definedName name="別A743鉄骨筋違補強" localSheetId="0">#REF!</definedName>
    <definedName name="別A743鉄骨筋違補強">#REF!</definedName>
    <definedName name="別A744鉄骨筋違補強" localSheetId="0">#REF!</definedName>
    <definedName name="別A744鉄骨筋違補強">#REF!</definedName>
    <definedName name="別A745鉄骨筋違補強" localSheetId="0">#REF!</definedName>
    <definedName name="別A745鉄骨筋違補強">#REF!</definedName>
    <definedName name="別A746鉄骨筋違補強" localSheetId="0">#REF!</definedName>
    <definedName name="別A746鉄骨筋違補強">#REF!</definedName>
    <definedName name="別A747鉄骨筋違補強" localSheetId="0">#REF!</definedName>
    <definedName name="別A747鉄骨筋違補強">#REF!</definedName>
    <definedName name="別A748鉄骨筋違補強" localSheetId="0">#REF!</definedName>
    <definedName name="別A748鉄骨筋違補強">#REF!</definedName>
    <definedName name="別A749鉄骨筋違補強" localSheetId="0">#REF!</definedName>
    <definedName name="別A749鉄骨筋違補強">#REF!</definedName>
    <definedName name="別A750鉄骨筋違補強" localSheetId="0">#REF!</definedName>
    <definedName name="別A750鉄骨筋違補強">#REF!</definedName>
    <definedName name="別A751鉄骨筋違補強" localSheetId="0">#REF!</definedName>
    <definedName name="別A751鉄骨筋違補強">#REF!</definedName>
    <definedName name="別A752鉄骨筋違補強" localSheetId="0">#REF!</definedName>
    <definedName name="別A752鉄骨筋違補強">#REF!</definedName>
    <definedName name="別A753鉄骨筋違補強" localSheetId="0">#REF!</definedName>
    <definedName name="別A753鉄骨筋違補強">#REF!</definedName>
    <definedName name="別A754鉄骨筋違補強" localSheetId="0">#REF!</definedName>
    <definedName name="別A754鉄骨筋違補強">#REF!</definedName>
    <definedName name="別A755鉄骨筋違補強" localSheetId="0">#REF!</definedName>
    <definedName name="別A755鉄骨筋違補強">#REF!</definedName>
    <definedName name="別A756鉄骨筋違補強" localSheetId="0">#REF!</definedName>
    <definedName name="別A756鉄骨筋違補強">#REF!</definedName>
    <definedName name="別A757鉄骨筋違補強" localSheetId="0">#REF!</definedName>
    <definedName name="別A757鉄骨筋違補強">#REF!</definedName>
    <definedName name="別A758鉄骨筋違補強" localSheetId="0">#REF!</definedName>
    <definedName name="別A758鉄骨筋違補強">#REF!</definedName>
    <definedName name="別A759鉄骨筋違補強" localSheetId="0">#REF!</definedName>
    <definedName name="別A759鉄骨筋違補強">#REF!</definedName>
    <definedName name="別A760鉄骨筋違補強" localSheetId="0">#REF!</definedName>
    <definedName name="別A760鉄骨筋違補強">#REF!</definedName>
    <definedName name="別A761鉄骨筋違補強" localSheetId="0">#REF!</definedName>
    <definedName name="別A761鉄骨筋違補強">#REF!</definedName>
    <definedName name="別A762鉄骨筋違補強" localSheetId="0">#REF!</definedName>
    <definedName name="別A762鉄骨筋違補強">#REF!</definedName>
    <definedName name="別A763鉄骨筋違補強" localSheetId="0">#REF!</definedName>
    <definedName name="別A763鉄骨筋違補強">#REF!</definedName>
    <definedName name="別A764鉄骨筋違補強" localSheetId="0">#REF!</definedName>
    <definedName name="別A764鉄骨筋違補強">#REF!</definedName>
    <definedName name="別A765鉄骨筋違補強" localSheetId="0">#REF!</definedName>
    <definedName name="別A765鉄骨筋違補強">#REF!</definedName>
    <definedName name="別A766鉄骨柱補強" localSheetId="0">#REF!</definedName>
    <definedName name="別A766鉄骨柱補強">#REF!</definedName>
    <definedName name="別A767鉄骨屋根筋違改修" localSheetId="0">#REF!</definedName>
    <definedName name="別A767鉄骨屋根筋違改修">#REF!</definedName>
    <definedName name="別A768鉄骨壁筋違改修" localSheetId="0">#REF!</definedName>
    <definedName name="別A768鉄骨壁筋違改修">#REF!</definedName>
    <definedName name="別表１０" localSheetId="0">#REF!</definedName>
    <definedName name="別表１０">#REF!</definedName>
    <definedName name="別表１１" localSheetId="0">#REF!</definedName>
    <definedName name="別表１１">#REF!</definedName>
    <definedName name="別表１３" localSheetId="0">#REF!</definedName>
    <definedName name="別表１３">#REF!</definedName>
    <definedName name="別表１４" localSheetId="0">#REF!</definedName>
    <definedName name="別表１４">#REF!</definedName>
    <definedName name="別表２" localSheetId="0">#REF!</definedName>
    <definedName name="別表２">#REF!</definedName>
    <definedName name="別表３" localSheetId="0">#REF!</definedName>
    <definedName name="別表３">#REF!</definedName>
    <definedName name="別表４" localSheetId="0">#REF!</definedName>
    <definedName name="別表４">#REF!</definedName>
    <definedName name="別表８" localSheetId="0">#REF!</definedName>
    <definedName name="別表８">#REF!</definedName>
    <definedName name="別表９" localSheetId="0">#REF!</definedName>
    <definedName name="別表９">#REF!</definedName>
    <definedName name="変更名前" hidden="1">[221]TXGS比!#REF!</definedName>
    <definedName name="変更名前２" hidden="1">[221]TXGS比!#REF!</definedName>
    <definedName name="変更名前３" hidden="1">[221]TXGS比!#REF!</definedName>
    <definedName name="変更名前４" hidden="1">[221]総括!#REF!</definedName>
    <definedName name="変更名前５" hidden="1">[221]総括!#REF!</definedName>
    <definedName name="変更名前６" hidden="1">[221]総括!#REF!</definedName>
    <definedName name="変電設備計" localSheetId="0">#REF!</definedName>
    <definedName name="変電設備計">[74]細目!#REF!</definedName>
    <definedName name="便所">#N/A</definedName>
    <definedName name="便所改修">#N/A</definedName>
    <definedName name="保温">#REF!</definedName>
    <definedName name="保温工" localSheetId="0">#REF!</definedName>
    <definedName name="保温工">#REF!</definedName>
    <definedName name="歩掛け">#REF!</definedName>
    <definedName name="歩係">#REF!</definedName>
    <definedName name="補給率" localSheetId="0">#REF!</definedName>
    <definedName name="補給率">#REF!</definedName>
    <definedName name="補給率_2" localSheetId="0">#REF!</definedName>
    <definedName name="補給率_2">#REF!</definedName>
    <definedName name="放送" localSheetId="0">#REF!</definedName>
    <definedName name="放送">#REF!</definedName>
    <definedName name="法面工" localSheetId="0">#REF!</definedName>
    <definedName name="法面工">#REF!</definedName>
    <definedName name="防__水">#REF!</definedName>
    <definedName name="防火戸" localSheetId="0">#REF!</definedName>
    <definedName name="防火戸">#REF!</definedName>
    <definedName name="防災会議室単価根拠" localSheetId="0">#REF!</definedName>
    <definedName name="防災会議室単価根拠">#REF!</definedName>
    <definedName name="防災改修" localSheetId="0">#REF!</definedName>
    <definedName name="防災改修">#REF!</definedName>
    <definedName name="防災電気設備計" localSheetId="0">#REF!</definedName>
    <definedName name="防災電気設備計">[74]細目!#REF!</definedName>
    <definedName name="防食">'[222]代価（保温）'!$A$1:$V$35</definedName>
    <definedName name="防水１" localSheetId="0">[139]細目!#REF!</definedName>
    <definedName name="防水１">[139]細目!#REF!</definedName>
    <definedName name="防水2" localSheetId="0">#REF!</definedName>
    <definedName name="防水2">'[20]#REF'!$U$19</definedName>
    <definedName name="防水工" localSheetId="0">#REF!</definedName>
    <definedName name="防水工">#REF!</definedName>
    <definedName name="防水工事" localSheetId="0">#REF!</definedName>
    <definedName name="防水工事">#REF!</definedName>
    <definedName name="防犯ｋ">#REF!</definedName>
    <definedName name="堀方" hidden="1">#REF!</definedName>
    <definedName name="本工事費" localSheetId="0">#REF!</definedName>
    <definedName name="本工事費">#REF!</definedName>
    <definedName name="本数" localSheetId="0">#REF!</definedName>
    <definedName name="本数">#REF!</definedName>
    <definedName name="本体" localSheetId="0">総括表!本体</definedName>
    <definedName name="本体">[32]!本体</definedName>
    <definedName name="埋戻">#REF!</definedName>
    <definedName name="埋戻し人力">"$#REF!.$#REF!$#REF!"</definedName>
    <definedName name="埋戻し人力_4">"$#REF!.$#REF!$#REF!"</definedName>
    <definedName name="埋戻し人力_8">"$#REF!.$#REF!$#REF!"</definedName>
    <definedName name="枚数" localSheetId="0">#REF!</definedName>
    <definedName name="枚数">#REF!</definedName>
    <definedName name="桝">#REF!</definedName>
    <definedName name="未" localSheetId="0">#REF!</definedName>
    <definedName name="未">#REF!</definedName>
    <definedName name="密粒AS">#REF!</definedName>
    <definedName name="無影灯見積検討" localSheetId="0">#REF!</definedName>
    <definedName name="無影灯見積検討">#REF!</definedName>
    <definedName name="無停電" localSheetId="0">[84]電気２!#REF!</definedName>
    <definedName name="無停電">[145]電気２!#REF!</definedName>
    <definedName name="無停電単価根拠" localSheetId="0">#REF!</definedName>
    <definedName name="無停電単価根拠">#REF!</definedName>
    <definedName name="名称" localSheetId="0">#REF!</definedName>
    <definedName name="名称">[124]代価表!$C$1:$C$65536</definedName>
    <definedName name="名称消去" localSheetId="0">[2]建築!#REF!</definedName>
    <definedName name="名称消去">[16]建築!#REF!</definedName>
    <definedName name="名前" localSheetId="0">[170]細目!#REF!</definedName>
    <definedName name="名前">[170]細目!#REF!</definedName>
    <definedName name="明細書">#REF!</definedName>
    <definedName name="木__工">#REF!</definedName>
    <definedName name="木１" localSheetId="0">[139]細目!#REF!</definedName>
    <definedName name="木１">[139]細目!#REF!</definedName>
    <definedName name="木建1" localSheetId="0">#REF!</definedName>
    <definedName name="木建1">'[20]#REF'!$T$26</definedName>
    <definedName name="木建2" localSheetId="0">#REF!</definedName>
    <definedName name="木建2">'[20]#REF'!$U$26</definedName>
    <definedName name="木工事">#REF!</definedName>
    <definedName name="木製建具">#REF!</definedName>
    <definedName name="木製建具工事">#REF!</definedName>
    <definedName name="木内装ｋ">[167]電気内訳1!#REF!</definedName>
    <definedName name="木片1" localSheetId="0">#REF!</definedName>
    <definedName name="木片1">'[20]#REF'!$T$64</definedName>
    <definedName name="木片2" localSheetId="0">#REF!</definedName>
    <definedName name="木片2">'[20]#REF'!$U$64</definedName>
    <definedName name="目次" localSheetId="0">#REF!</definedName>
    <definedName name="目次">#REF!</definedName>
    <definedName name="門扉1" localSheetId="0">#REF!</definedName>
    <definedName name="門扉1">'[20]#REF'!$T$55</definedName>
    <definedName name="門扉2" localSheetId="0">#REF!</definedName>
    <definedName name="門扉2">'[20]#REF'!$U$55</definedName>
    <definedName name="油圧ジャッキ" localSheetId="0">#REF!</definedName>
    <definedName name="油圧ジャッキ">#REF!</definedName>
    <definedName name="輸送１">#REF!</definedName>
    <definedName name="輸送費">#REF!</definedName>
    <definedName name="誘導灯・非常警報">[12]設計書!$H$121</definedName>
    <definedName name="誘導灯・非常警報２">[12]設計書!$N$121</definedName>
    <definedName name="遊具1" localSheetId="0">#REF!</definedName>
    <definedName name="遊具1">'[20]#REF'!$T$56</definedName>
    <definedName name="遊具2" localSheetId="0">#REF!</definedName>
    <definedName name="遊具2">'[20]#REF'!$U$56</definedName>
    <definedName name="予定価格積算書" localSheetId="0">#REF!</definedName>
    <definedName name="予定価格積算書">#REF!</definedName>
    <definedName name="容積重量表" localSheetId="0">#REF!</definedName>
    <definedName name="容積重量表">#REF!</definedName>
    <definedName name="容積品" localSheetId="0">#REF!</definedName>
    <definedName name="容積品">'[20]#REF'!$CR$203:$CS$208</definedName>
    <definedName name="容量" localSheetId="0">#REF!</definedName>
    <definedName name="容量">#REF!</definedName>
    <definedName name="様式集">#REF!</definedName>
    <definedName name="溶接工" localSheetId="0">#REF!</definedName>
    <definedName name="溶接工">#REF!</definedName>
    <definedName name="溶接棒">#REF!</definedName>
    <definedName name="理事_技師長" localSheetId="0">#REF!</definedName>
    <definedName name="理事_技師長">#REF!</definedName>
    <definedName name="流し1" localSheetId="0">#REF!</definedName>
    <definedName name="流し1">'[20]#REF'!$T$45</definedName>
    <definedName name="流し2" localSheetId="0">#REF!</definedName>
    <definedName name="流し2">'[20]#REF'!$U$45</definedName>
    <definedName name="粒調砕石Mｰ30">#REF!</definedName>
    <definedName name="冷媒配管">[153]Sheet1!#REF!</definedName>
    <definedName name="列位置" localSheetId="0">#REF!</definedName>
    <definedName name="列位置">#REF!</definedName>
    <definedName name="列幅" localSheetId="0">#REF!</definedName>
    <definedName name="列幅">#REF!</definedName>
    <definedName name="路床砕石">#REF!</definedName>
    <definedName name="労務原価" localSheetId="0">#REF!</definedName>
    <definedName name="労務原価">#REF!</definedName>
    <definedName name="労務原価_2" localSheetId="0">#REF!</definedName>
    <definedName name="労務原価_2">#REF!</definedName>
    <definedName name="労務単価">#REF!</definedName>
    <definedName name="労務単価_2" localSheetId="0">#REF!</definedName>
    <definedName name="労務単価_2">#REF!</definedName>
    <definedName name="労務単価表" localSheetId="0">#REF!</definedName>
    <definedName name="労務単価表">#REF!</definedName>
    <definedName name="労務費">#REF!</definedName>
    <definedName name="枠">#REF!</definedName>
    <definedName name="狒々">'[95]代価表 '!$Z$2</definedName>
    <definedName name="緞帳1" localSheetId="0">#REF!</definedName>
    <definedName name="緞帳1">'[20]#REF'!$T$41</definedName>
    <definedName name="緞帳2" localSheetId="0">#REF!</definedName>
    <definedName name="緞帳2">'[20]#REF'!$U$41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58" l="1"/>
  <c r="Z31" i="58"/>
  <c r="Y31" i="58"/>
  <c r="X31" i="58"/>
  <c r="W31" i="58"/>
  <c r="AL30" i="58"/>
  <c r="AJ30" i="58"/>
  <c r="AH30" i="58"/>
  <c r="AF30" i="58"/>
  <c r="AD30" i="58"/>
  <c r="AC30" i="58"/>
  <c r="AB30" i="58"/>
  <c r="AA30" i="58"/>
  <c r="Z30" i="58"/>
  <c r="Y30" i="58"/>
  <c r="X30" i="58"/>
  <c r="W30" i="58"/>
  <c r="Z29" i="58"/>
  <c r="Y29" i="58"/>
  <c r="X29" i="58"/>
  <c r="W29" i="58"/>
  <c r="Z28" i="58"/>
  <c r="Y28" i="58"/>
  <c r="X28" i="58"/>
  <c r="W28" i="58"/>
  <c r="V26" i="58"/>
  <c r="T26" i="58"/>
  <c r="R26" i="58"/>
  <c r="P26" i="58"/>
  <c r="N26" i="58"/>
  <c r="J26" i="58"/>
  <c r="V25" i="58"/>
  <c r="T25" i="58"/>
  <c r="R25" i="58"/>
  <c r="P25" i="58"/>
  <c r="N25" i="58"/>
  <c r="J25" i="58"/>
  <c r="V24" i="58"/>
  <c r="T24" i="58"/>
  <c r="R24" i="58"/>
  <c r="P24" i="58"/>
  <c r="N24" i="58"/>
  <c r="J24" i="58"/>
  <c r="V23" i="58"/>
  <c r="T23" i="58"/>
  <c r="R23" i="58"/>
  <c r="P23" i="58"/>
  <c r="N23" i="58"/>
  <c r="V22" i="58"/>
  <c r="T22" i="58"/>
  <c r="R22" i="58"/>
  <c r="P22" i="58"/>
  <c r="N22" i="58"/>
  <c r="Z20" i="58"/>
  <c r="Y20" i="58"/>
  <c r="AA20" i="58" s="1"/>
  <c r="X20" i="58"/>
  <c r="W20" i="58"/>
  <c r="V20" i="58"/>
  <c r="T20" i="58"/>
  <c r="N20" i="58"/>
  <c r="Z19" i="58"/>
  <c r="Y19" i="58"/>
  <c r="X19" i="58"/>
  <c r="W19" i="58"/>
  <c r="V19" i="58"/>
  <c r="T19" i="58"/>
  <c r="N19" i="58"/>
  <c r="Z18" i="58"/>
  <c r="Y18" i="58"/>
  <c r="AA18" i="58" s="1"/>
  <c r="X18" i="58"/>
  <c r="W18" i="58"/>
  <c r="V18" i="58"/>
  <c r="T18" i="58"/>
  <c r="N18" i="58"/>
  <c r="Z17" i="58"/>
  <c r="Y17" i="58"/>
  <c r="X17" i="58"/>
  <c r="W17" i="58"/>
  <c r="V17" i="58"/>
  <c r="T17" i="58"/>
  <c r="N17" i="58"/>
  <c r="Z16" i="58"/>
  <c r="Y16" i="58"/>
  <c r="AA16" i="58" s="1"/>
  <c r="X16" i="58"/>
  <c r="W16" i="58"/>
  <c r="V16" i="58"/>
  <c r="T16" i="58"/>
  <c r="N16" i="58"/>
  <c r="Z15" i="58"/>
  <c r="Y15" i="58"/>
  <c r="AA15" i="58" s="1"/>
  <c r="X15" i="58"/>
  <c r="W15" i="58"/>
  <c r="V15" i="58"/>
  <c r="T15" i="58"/>
  <c r="N15" i="58"/>
  <c r="Z14" i="58"/>
  <c r="Y14" i="58"/>
  <c r="AA14" i="58" s="1"/>
  <c r="X14" i="58"/>
  <c r="W14" i="58"/>
  <c r="V14" i="58"/>
  <c r="T14" i="58"/>
  <c r="N14" i="58"/>
  <c r="Z13" i="58"/>
  <c r="Y13" i="58"/>
  <c r="X13" i="58"/>
  <c r="W13" i="58"/>
  <c r="V13" i="58"/>
  <c r="T13" i="58"/>
  <c r="N13" i="58"/>
  <c r="Z12" i="58"/>
  <c r="Y12" i="58"/>
  <c r="AA12" i="58" s="1"/>
  <c r="X12" i="58"/>
  <c r="W12" i="58"/>
  <c r="V12" i="58"/>
  <c r="T12" i="58"/>
  <c r="N12" i="58"/>
  <c r="Z11" i="58"/>
  <c r="Y11" i="58"/>
  <c r="X11" i="58"/>
  <c r="W11" i="58"/>
  <c r="V11" i="58"/>
  <c r="T11" i="58"/>
  <c r="N11" i="58"/>
  <c r="Z10" i="58"/>
  <c r="Y10" i="58"/>
  <c r="AA10" i="58" s="1"/>
  <c r="X10" i="58"/>
  <c r="W10" i="58"/>
  <c r="V10" i="58"/>
  <c r="T10" i="58"/>
  <c r="R10" i="58"/>
  <c r="P10" i="58"/>
  <c r="N10" i="58"/>
  <c r="J10" i="58"/>
  <c r="Z9" i="58"/>
  <c r="Y9" i="58"/>
  <c r="X9" i="58"/>
  <c r="W9" i="58"/>
  <c r="V9" i="58"/>
  <c r="T9" i="58"/>
  <c r="R9" i="58"/>
  <c r="P9" i="58"/>
  <c r="N9" i="58"/>
  <c r="J9" i="58"/>
  <c r="Z8" i="58"/>
  <c r="Y8" i="58"/>
  <c r="X8" i="58"/>
  <c r="W8" i="58"/>
  <c r="V8" i="58"/>
  <c r="T8" i="58"/>
  <c r="R8" i="58"/>
  <c r="P8" i="58"/>
  <c r="J8" i="58"/>
  <c r="AA7" i="58"/>
  <c r="AL6" i="58"/>
  <c r="AJ6" i="58"/>
  <c r="AH6" i="58"/>
  <c r="AF6" i="58"/>
  <c r="AD6" i="58"/>
  <c r="AL5" i="58"/>
  <c r="AJ5" i="58"/>
  <c r="AH5" i="58"/>
  <c r="AF5" i="58"/>
  <c r="AD5" i="58"/>
  <c r="X4" i="58"/>
  <c r="D4" i="58"/>
  <c r="X3" i="58"/>
  <c r="X2" i="58"/>
  <c r="N27" i="58" l="1"/>
  <c r="AD34" i="58" s="1"/>
  <c r="AD8" i="58" s="1"/>
  <c r="AE8" i="58" s="1"/>
  <c r="V27" i="58"/>
  <c r="AL34" i="58" s="1"/>
  <c r="AL12" i="58" s="1"/>
  <c r="AM12" i="58" s="1"/>
  <c r="P21" i="58"/>
  <c r="AD15" i="58"/>
  <c r="AE15" i="58" s="1"/>
  <c r="AD17" i="58"/>
  <c r="AE17" i="58" s="1"/>
  <c r="AD14" i="58"/>
  <c r="AE14" i="58" s="1"/>
  <c r="AD12" i="58"/>
  <c r="AE12" i="58" s="1"/>
  <c r="V21" i="58"/>
  <c r="U29" i="58" s="1"/>
  <c r="N21" i="58"/>
  <c r="M29" i="58" s="1"/>
  <c r="M34" i="58" s="1"/>
  <c r="T21" i="58"/>
  <c r="R27" i="58"/>
  <c r="AH34" i="58" s="1"/>
  <c r="AH10" i="58" s="1"/>
  <c r="AI10" i="58" s="1"/>
  <c r="T27" i="58"/>
  <c r="AJ34" i="58" s="1"/>
  <c r="AJ19" i="58" s="1"/>
  <c r="AK19" i="58" s="1"/>
  <c r="R21" i="58"/>
  <c r="P27" i="58"/>
  <c r="AL19" i="58"/>
  <c r="AM19" i="58" s="1"/>
  <c r="AL11" i="58"/>
  <c r="AM11" i="58" s="1"/>
  <c r="AL10" i="58"/>
  <c r="AM10" i="58" s="1"/>
  <c r="AL18" i="58"/>
  <c r="AM18" i="58" s="1"/>
  <c r="AL15" i="58"/>
  <c r="AM15" i="58" s="1"/>
  <c r="AL8" i="58"/>
  <c r="AM8" i="58" s="1"/>
  <c r="AL20" i="58"/>
  <c r="AM20" i="58" s="1"/>
  <c r="AL17" i="58"/>
  <c r="AM17" i="58" s="1"/>
  <c r="AL13" i="58"/>
  <c r="AM13" i="58" s="1"/>
  <c r="AL14" i="58"/>
  <c r="AM14" i="58" s="1"/>
  <c r="AL16" i="58"/>
  <c r="AM16" i="58" s="1"/>
  <c r="AJ12" i="58"/>
  <c r="AK12" i="58" s="1"/>
  <c r="U34" i="58"/>
  <c r="AH17" i="58"/>
  <c r="AI17" i="58" s="1"/>
  <c r="AH9" i="58"/>
  <c r="AI9" i="58" s="1"/>
  <c r="AH18" i="58"/>
  <c r="AI18" i="58" s="1"/>
  <c r="AH12" i="58"/>
  <c r="AI12" i="58" s="1"/>
  <c r="AH14" i="58"/>
  <c r="AI14" i="58" s="1"/>
  <c r="AA13" i="58"/>
  <c r="AD10" i="58"/>
  <c r="AE10" i="58" s="1"/>
  <c r="AD18" i="58"/>
  <c r="AE18" i="58" s="1"/>
  <c r="AD13" i="58"/>
  <c r="AE13" i="58" s="1"/>
  <c r="AA8" i="58"/>
  <c r="AA11" i="58"/>
  <c r="AA19" i="58"/>
  <c r="AA9" i="58"/>
  <c r="AD16" i="58"/>
  <c r="AE16" i="58" s="1"/>
  <c r="AD19" i="58"/>
  <c r="AE19" i="58" s="1"/>
  <c r="AD11" i="58"/>
  <c r="AE11" i="58" s="1"/>
  <c r="AD9" i="58"/>
  <c r="AE9" i="58" s="1"/>
  <c r="AA17" i="58"/>
  <c r="AD20" i="58"/>
  <c r="AE20" i="58" s="1"/>
  <c r="AJ11" i="58" l="1"/>
  <c r="AK11" i="58" s="1"/>
  <c r="AJ9" i="58"/>
  <c r="AK9" i="58" s="1"/>
  <c r="AJ10" i="58"/>
  <c r="AK10" i="58" s="1"/>
  <c r="AJ18" i="58"/>
  <c r="AK18" i="58" s="1"/>
  <c r="S29" i="58"/>
  <c r="S34" i="58" s="1"/>
  <c r="AJ13" i="58"/>
  <c r="AK13" i="58" s="1"/>
  <c r="O29" i="58"/>
  <c r="AH20" i="58"/>
  <c r="AI20" i="58" s="1"/>
  <c r="AH19" i="58"/>
  <c r="AI19" i="58" s="1"/>
  <c r="AL9" i="58"/>
  <c r="AM9" i="58" s="1"/>
  <c r="AH13" i="58"/>
  <c r="AI13" i="58" s="1"/>
  <c r="AH16" i="58"/>
  <c r="AI16" i="58" s="1"/>
  <c r="AH11" i="58"/>
  <c r="AI11" i="58" s="1"/>
  <c r="AJ14" i="58"/>
  <c r="AK14" i="58" s="1"/>
  <c r="AJ17" i="58"/>
  <c r="AK17" i="58" s="1"/>
  <c r="Q29" i="58"/>
  <c r="Q34" i="58" s="1"/>
  <c r="AH8" i="58"/>
  <c r="AI8" i="58" s="1"/>
  <c r="AJ8" i="58"/>
  <c r="AK8" i="58" s="1"/>
  <c r="AJ20" i="58"/>
  <c r="AK20" i="58" s="1"/>
  <c r="AH15" i="58"/>
  <c r="AI15" i="58" s="1"/>
  <c r="AJ15" i="58"/>
  <c r="AK15" i="58" s="1"/>
  <c r="AJ16" i="58"/>
  <c r="AK16" i="58" s="1"/>
  <c r="O34" i="58"/>
  <c r="AF34" i="58"/>
  <c r="AF18" i="58" s="1"/>
  <c r="AG18" i="58" s="1"/>
  <c r="AL33" i="58"/>
  <c r="AM27" i="58" s="1"/>
  <c r="AL29" i="58" s="1"/>
  <c r="AD33" i="58"/>
  <c r="AE27" i="58" s="1"/>
  <c r="AD29" i="58" s="1"/>
  <c r="AJ33" i="58" l="1"/>
  <c r="AK27" i="58" s="1"/>
  <c r="AJ29" i="58" s="1"/>
  <c r="AF10" i="58"/>
  <c r="AG10" i="58" s="1"/>
  <c r="AF15" i="58"/>
  <c r="AG15" i="58" s="1"/>
  <c r="D3" i="58"/>
  <c r="M28" i="58" s="1"/>
  <c r="AH33" i="58"/>
  <c r="AI27" i="58" s="1"/>
  <c r="AH29" i="58" s="1"/>
  <c r="AF20" i="58"/>
  <c r="AG20" i="58" s="1"/>
  <c r="D5" i="58"/>
  <c r="AF13" i="58"/>
  <c r="AG13" i="58" s="1"/>
  <c r="AF17" i="58"/>
  <c r="AG17" i="58" s="1"/>
  <c r="AF16" i="58"/>
  <c r="AG16" i="58" s="1"/>
  <c r="AF8" i="58"/>
  <c r="AG8" i="58" s="1"/>
  <c r="AF12" i="58"/>
  <c r="AG12" i="58" s="1"/>
  <c r="AF9" i="58"/>
  <c r="AG9" i="58" s="1"/>
  <c r="AF19" i="58"/>
  <c r="AG19" i="58" s="1"/>
  <c r="AF11" i="58"/>
  <c r="AG11" i="58" s="1"/>
  <c r="AF14" i="58"/>
  <c r="AG14" i="58" s="1"/>
  <c r="D2" i="58"/>
  <c r="Q28" i="58"/>
  <c r="O28" i="58"/>
  <c r="S28" i="58" l="1"/>
  <c r="U28" i="58"/>
  <c r="AD28" i="58"/>
  <c r="M4" i="58"/>
  <c r="AD4" i="58" s="1"/>
  <c r="AF28" i="58"/>
  <c r="O4" i="58"/>
  <c r="AF4" i="58" s="1"/>
  <c r="AH28" i="58"/>
  <c r="Q4" i="58"/>
  <c r="AH4" i="58" s="1"/>
  <c r="AC11" i="58"/>
  <c r="AB11" i="58" s="1"/>
  <c r="L9" i="58"/>
  <c r="K9" i="58" s="1"/>
  <c r="L26" i="58"/>
  <c r="K26" i="58" s="1"/>
  <c r="L11" i="58"/>
  <c r="K11" i="58" s="1"/>
  <c r="AC16" i="58"/>
  <c r="AB16" i="58" s="1"/>
  <c r="L24" i="58"/>
  <c r="K24" i="58" s="1"/>
  <c r="L15" i="58"/>
  <c r="K15" i="58" s="1"/>
  <c r="L22" i="58"/>
  <c r="L10" i="58"/>
  <c r="K10" i="58" s="1"/>
  <c r="AC15" i="58"/>
  <c r="AB15" i="58" s="1"/>
  <c r="L8" i="58"/>
  <c r="K8" i="58" s="1"/>
  <c r="L16" i="58"/>
  <c r="K16" i="58" s="1"/>
  <c r="L14" i="58"/>
  <c r="K14" i="58" s="1"/>
  <c r="L20" i="58"/>
  <c r="K20" i="58" s="1"/>
  <c r="AC13" i="58"/>
  <c r="AB13" i="58" s="1"/>
  <c r="L12" i="58"/>
  <c r="K12" i="58" s="1"/>
  <c r="AC17" i="58"/>
  <c r="AB17" i="58" s="1"/>
  <c r="AC18" i="58"/>
  <c r="AB18" i="58" s="1"/>
  <c r="AC14" i="58"/>
  <c r="AB14" i="58" s="1"/>
  <c r="L19" i="58"/>
  <c r="K19" i="58" s="1"/>
  <c r="AC19" i="58"/>
  <c r="AB19" i="58" s="1"/>
  <c r="L13" i="58"/>
  <c r="K13" i="58" s="1"/>
  <c r="L17" i="58"/>
  <c r="K17" i="58" s="1"/>
  <c r="L18" i="58"/>
  <c r="K18" i="58" s="1"/>
  <c r="AC10" i="58"/>
  <c r="AB10" i="58" s="1"/>
  <c r="L23" i="58"/>
  <c r="AC9" i="58"/>
  <c r="AB9" i="58" s="1"/>
  <c r="L25" i="58"/>
  <c r="K25" i="58" s="1"/>
  <c r="AC8" i="58"/>
  <c r="AB8" i="58" s="1"/>
  <c r="AC20" i="58"/>
  <c r="AB20" i="58" s="1"/>
  <c r="AC12" i="58"/>
  <c r="AB12" i="58" s="1"/>
  <c r="AF33" i="58"/>
  <c r="AG27" i="58" s="1"/>
  <c r="AF29" i="58" s="1"/>
  <c r="AL28" i="58" l="1"/>
  <c r="U4" i="58"/>
  <c r="AL4" i="58" s="1"/>
  <c r="AJ28" i="58"/>
  <c r="S4" i="58"/>
  <c r="AJ4" i="58" s="1"/>
  <c r="K22" i="58"/>
  <c r="J22" i="58"/>
  <c r="K21" i="58"/>
  <c r="K23" i="58"/>
  <c r="J23" i="58"/>
  <c r="K27" i="58" l="1"/>
  <c r="K28" i="58" s="1"/>
  <c r="AB33" i="58" s="1"/>
  <c r="AB27" i="58" s="1"/>
  <c r="AB28" i="58" s="1"/>
</calcChain>
</file>

<file path=xl/sharedStrings.xml><?xml version="1.0" encoding="utf-8"?>
<sst xmlns="http://schemas.openxmlformats.org/spreadsheetml/2006/main" count="229" uniqueCount="139">
  <si>
    <t>名　　　　　称</t>
    <rPh sb="0" eb="1">
      <t>メイ</t>
    </rPh>
    <rPh sb="6" eb="7">
      <t>ショウ</t>
    </rPh>
    <phoneticPr fontId="3"/>
  </si>
  <si>
    <t>種別／形状寸法</t>
    <rPh sb="0" eb="2">
      <t>シュベツ</t>
    </rPh>
    <rPh sb="3" eb="5">
      <t>ケイジョウ</t>
    </rPh>
    <rPh sb="5" eb="7">
      <t>スンポウ</t>
    </rPh>
    <phoneticPr fontId="3"/>
  </si>
  <si>
    <t>単位</t>
    <rPh sb="0" eb="2">
      <t>タンイ</t>
    </rPh>
    <phoneticPr fontId="3"/>
  </si>
  <si>
    <t>数量</t>
    <rPh sb="0" eb="2">
      <t>スウリョウ</t>
    </rPh>
    <phoneticPr fontId="3"/>
  </si>
  <si>
    <t>単　　価</t>
    <rPh sb="0" eb="1">
      <t>タン</t>
    </rPh>
    <rPh sb="3" eb="4">
      <t>アタイ</t>
    </rPh>
    <phoneticPr fontId="3"/>
  </si>
  <si>
    <t>金　　額</t>
    <rPh sb="0" eb="1">
      <t>キン</t>
    </rPh>
    <rPh sb="3" eb="4">
      <t>ガク</t>
    </rPh>
    <phoneticPr fontId="3"/>
  </si>
  <si>
    <t>備　　考</t>
    <rPh sb="0" eb="1">
      <t>ビ</t>
    </rPh>
    <rPh sb="3" eb="4">
      <t>コウ</t>
    </rPh>
    <phoneticPr fontId="3"/>
  </si>
  <si>
    <t>　仮囲い</t>
    <rPh sb="1" eb="2">
      <t>カリ</t>
    </rPh>
    <rPh sb="2" eb="3">
      <t>カコ</t>
    </rPh>
    <phoneticPr fontId="3"/>
  </si>
  <si>
    <t>　計</t>
    <rPh sb="1" eb="2">
      <t>ケイ</t>
    </rPh>
    <phoneticPr fontId="3"/>
  </si>
  <si>
    <t>式</t>
    <rPh sb="0" eb="1">
      <t>シキ</t>
    </rPh>
    <phoneticPr fontId="3"/>
  </si>
  <si>
    <t>　直接工事費</t>
  </si>
  <si>
    <t/>
  </si>
  <si>
    <t xml:space="preserve"> </t>
  </si>
  <si>
    <t>　</t>
  </si>
  <si>
    <t>式</t>
  </si>
  <si>
    <t>　純工事費</t>
  </si>
  <si>
    <t>　現場管理費</t>
  </si>
  <si>
    <t>　工事原価</t>
  </si>
  <si>
    <t>　一般管理費等</t>
  </si>
  <si>
    <t>　工事価格</t>
  </si>
  <si>
    <t>　消費税相当額</t>
  </si>
  <si>
    <t>　合計</t>
  </si>
  <si>
    <t>式</t>
    <rPh sb="0" eb="1">
      <t>シキ</t>
    </rPh>
    <phoneticPr fontId="6"/>
  </si>
  <si>
    <t>契約番号</t>
    <rPh sb="0" eb="1">
      <t>ヤク</t>
    </rPh>
    <phoneticPr fontId="6"/>
  </si>
  <si>
    <t>工事名</t>
    <rPh sb="0" eb="1">
      <t>コウ</t>
    </rPh>
    <rPh sb="1" eb="2">
      <t>コト</t>
    </rPh>
    <phoneticPr fontId="3"/>
  </si>
  <si>
    <t>（業務名）</t>
    <rPh sb="0" eb="1">
      <t>ギョウ</t>
    </rPh>
    <phoneticPr fontId="3"/>
  </si>
  <si>
    <t>路線等の名称</t>
    <rPh sb="2" eb="3">
      <t>ナド</t>
    </rPh>
    <rPh sb="4" eb="6">
      <t>メイショウ</t>
    </rPh>
    <phoneticPr fontId="3"/>
  </si>
  <si>
    <t>工事（業務）場所</t>
    <rPh sb="0" eb="2">
      <t>コウジ</t>
    </rPh>
    <rPh sb="3" eb="5">
      <t>ギョウム</t>
    </rPh>
    <phoneticPr fontId="3"/>
  </si>
  <si>
    <t>工事（業務）期間</t>
    <rPh sb="0" eb="2">
      <t>コウジ</t>
    </rPh>
    <rPh sb="3" eb="5">
      <t>ギョウム</t>
    </rPh>
    <rPh sb="6" eb="8">
      <t>キカン</t>
    </rPh>
    <phoneticPr fontId="3"/>
  </si>
  <si>
    <t>工事（業務）仕様</t>
    <rPh sb="0" eb="2">
      <t>コウジ</t>
    </rPh>
    <rPh sb="3" eb="5">
      <t>ギョウム</t>
    </rPh>
    <rPh sb="6" eb="8">
      <t>シヨウ</t>
    </rPh>
    <phoneticPr fontId="3"/>
  </si>
  <si>
    <t>前　　払　　金</t>
  </si>
  <si>
    <t>合　　　　算</t>
    <rPh sb="0" eb="1">
      <t>ガッサン</t>
    </rPh>
    <phoneticPr fontId="3"/>
  </si>
  <si>
    <t>建設リサイクル法</t>
    <rPh sb="5" eb="6">
      <t>ホウ</t>
    </rPh>
    <phoneticPr fontId="3"/>
  </si>
  <si>
    <t>　</t>
    <phoneticPr fontId="3"/>
  </si>
  <si>
    <t>安城市役所</t>
  </si>
  <si>
    <t>国土交通省大臣官房官庁営繕部監修公共建築工事標準仕様書を準用</t>
  </si>
  <si>
    <t>地業</t>
    <rPh sb="0" eb="2">
      <t>ジギョウ</t>
    </rPh>
    <phoneticPr fontId="6"/>
  </si>
  <si>
    <t>型枠</t>
    <rPh sb="0" eb="2">
      <t>カタワク</t>
    </rPh>
    <phoneticPr fontId="6"/>
  </si>
  <si>
    <t>防水</t>
    <rPh sb="0" eb="2">
      <t>ボウスイ</t>
    </rPh>
    <phoneticPr fontId="6"/>
  </si>
  <si>
    <t>金属</t>
    <rPh sb="0" eb="2">
      <t>キンゾク</t>
    </rPh>
    <phoneticPr fontId="6"/>
  </si>
  <si>
    <t>左官</t>
    <rPh sb="0" eb="2">
      <t>サカン</t>
    </rPh>
    <phoneticPr fontId="6"/>
  </si>
  <si>
    <t>塗装</t>
    <rPh sb="0" eb="2">
      <t>トソウ</t>
    </rPh>
    <phoneticPr fontId="6"/>
  </si>
  <si>
    <t>外壁改修</t>
    <rPh sb="0" eb="2">
      <t>ガイヘキ</t>
    </rPh>
    <rPh sb="2" eb="4">
      <t>カイシュウ</t>
    </rPh>
    <phoneticPr fontId="6"/>
  </si>
  <si>
    <t>内装改修</t>
    <rPh sb="0" eb="2">
      <t>ナイソウ</t>
    </rPh>
    <rPh sb="2" eb="4">
      <t>カイシュウ</t>
    </rPh>
    <phoneticPr fontId="6"/>
  </si>
  <si>
    <t>鉄骨</t>
    <rPh sb="0" eb="2">
      <t>テッコツ</t>
    </rPh>
    <phoneticPr fontId="6"/>
  </si>
  <si>
    <t>見積書入力用シート【材工別】</t>
    <rPh sb="0" eb="3">
      <t>ミツモリショ</t>
    </rPh>
    <rPh sb="3" eb="6">
      <t>ニュウリョクヨウ</t>
    </rPh>
    <rPh sb="10" eb="12">
      <t>ザイコウ</t>
    </rPh>
    <rPh sb="12" eb="13">
      <t>ベツ</t>
    </rPh>
    <phoneticPr fontId="17"/>
  </si>
  <si>
    <t>内訳書計上用シート【材工共】</t>
    <rPh sb="0" eb="3">
      <t>ウチワケショ</t>
    </rPh>
    <rPh sb="3" eb="5">
      <t>ケイジョウ</t>
    </rPh>
    <rPh sb="5" eb="6">
      <t>ヨウ</t>
    </rPh>
    <rPh sb="10" eb="13">
      <t>ザイコウトモ</t>
    </rPh>
    <phoneticPr fontId="17"/>
  </si>
  <si>
    <t>計算用</t>
    <rPh sb="0" eb="2">
      <t>ケイサン</t>
    </rPh>
    <rPh sb="2" eb="3">
      <t>ヨウ</t>
    </rPh>
    <phoneticPr fontId="17"/>
  </si>
  <si>
    <t>工事名称</t>
    <phoneticPr fontId="17"/>
  </si>
  <si>
    <t>採用徴集先合計金額</t>
    <rPh sb="0" eb="2">
      <t>サイヨウ</t>
    </rPh>
    <rPh sb="3" eb="4">
      <t>シュウ</t>
    </rPh>
    <rPh sb="5" eb="7">
      <t>ゴウケイ</t>
    </rPh>
    <rPh sb="7" eb="9">
      <t>キンガク</t>
    </rPh>
    <phoneticPr fontId="17"/>
  </si>
  <si>
    <t>科　　　目</t>
    <rPh sb="0" eb="1">
      <t>カ</t>
    </rPh>
    <rPh sb="4" eb="5">
      <t>メ</t>
    </rPh>
    <phoneticPr fontId="17"/>
  </si>
  <si>
    <t>見積徴集先</t>
    <rPh sb="0" eb="2">
      <t>ミツモリ</t>
    </rPh>
    <rPh sb="3" eb="4">
      <t>シュウ</t>
    </rPh>
    <phoneticPr fontId="17"/>
  </si>
  <si>
    <t>ﾒｰｶｰｶｳﾝﾄ</t>
    <phoneticPr fontId="17"/>
  </si>
  <si>
    <t>種　　　別</t>
    <rPh sb="0" eb="1">
      <t>タネ</t>
    </rPh>
    <rPh sb="4" eb="5">
      <t>ベツ</t>
    </rPh>
    <phoneticPr fontId="17"/>
  </si>
  <si>
    <t>名　　　称</t>
    <rPh sb="0" eb="1">
      <t>ナ</t>
    </rPh>
    <rPh sb="4" eb="5">
      <t>ショウ</t>
    </rPh>
    <phoneticPr fontId="17"/>
  </si>
  <si>
    <t>摘　　　要</t>
    <rPh sb="0" eb="1">
      <t>テキ</t>
    </rPh>
    <rPh sb="4" eb="5">
      <t>ヨウ</t>
    </rPh>
    <phoneticPr fontId="17"/>
  </si>
  <si>
    <t>数量</t>
  </si>
  <si>
    <t>単位</t>
  </si>
  <si>
    <t>決定単価</t>
    <phoneticPr fontId="17"/>
  </si>
  <si>
    <t>決定金額</t>
    <phoneticPr fontId="17"/>
  </si>
  <si>
    <t>最低
見積単価</t>
    <rPh sb="0" eb="2">
      <t>サイテイ</t>
    </rPh>
    <rPh sb="3" eb="5">
      <t>ミツモリ</t>
    </rPh>
    <rPh sb="5" eb="7">
      <t>タンカ</t>
    </rPh>
    <phoneticPr fontId="17"/>
  </si>
  <si>
    <t>Ａ社</t>
    <rPh sb="1" eb="2">
      <t>シャ</t>
    </rPh>
    <phoneticPr fontId="17"/>
  </si>
  <si>
    <t>Ｂ社</t>
    <rPh sb="1" eb="2">
      <t>シャ</t>
    </rPh>
    <phoneticPr fontId="17"/>
  </si>
  <si>
    <t>Ｃ社</t>
    <rPh sb="1" eb="2">
      <t>シャ</t>
    </rPh>
    <phoneticPr fontId="17"/>
  </si>
  <si>
    <t>Ｄ社</t>
    <rPh sb="1" eb="2">
      <t>シャ</t>
    </rPh>
    <phoneticPr fontId="17"/>
  </si>
  <si>
    <t>Ｅ社</t>
    <rPh sb="1" eb="2">
      <t>シャ</t>
    </rPh>
    <phoneticPr fontId="17"/>
  </si>
  <si>
    <t>採用見積
単価</t>
    <rPh sb="0" eb="2">
      <t>サイヨウ</t>
    </rPh>
    <rPh sb="2" eb="4">
      <t>ミツモリ</t>
    </rPh>
    <rPh sb="5" eb="7">
      <t>タンカ</t>
    </rPh>
    <phoneticPr fontId="17"/>
  </si>
  <si>
    <t>単価</t>
    <rPh sb="0" eb="2">
      <t>タンカ</t>
    </rPh>
    <phoneticPr fontId="17"/>
  </si>
  <si>
    <t>金額</t>
    <rPh sb="0" eb="2">
      <t>キンガク</t>
    </rPh>
    <phoneticPr fontId="17"/>
  </si>
  <si>
    <t>小計</t>
    <rPh sb="0" eb="2">
      <t>ショウケイ</t>
    </rPh>
    <phoneticPr fontId="17"/>
  </si>
  <si>
    <t>諸経費</t>
    <rPh sb="0" eb="3">
      <t>ショケイヒ</t>
    </rPh>
    <phoneticPr fontId="17"/>
  </si>
  <si>
    <t>法定福利費を除く</t>
    <rPh sb="0" eb="2">
      <t>ホウテイ</t>
    </rPh>
    <rPh sb="2" eb="5">
      <t>フクリヒ</t>
    </rPh>
    <rPh sb="6" eb="7">
      <t>ノゾ</t>
    </rPh>
    <phoneticPr fontId="17"/>
  </si>
  <si>
    <t>式</t>
    <rPh sb="0" eb="1">
      <t>シキ</t>
    </rPh>
    <phoneticPr fontId="17"/>
  </si>
  <si>
    <t>法定福利費</t>
    <rPh sb="0" eb="2">
      <t>ホウテイ</t>
    </rPh>
    <rPh sb="2" eb="5">
      <t>フクリヒ</t>
    </rPh>
    <phoneticPr fontId="17"/>
  </si>
  <si>
    <t>端数調整</t>
    <rPh sb="0" eb="2">
      <t>ハスウ</t>
    </rPh>
    <rPh sb="2" eb="4">
      <t>チョウセイ</t>
    </rPh>
    <phoneticPr fontId="17"/>
  </si>
  <si>
    <t>備考</t>
    <rPh sb="0" eb="2">
      <t>ビコウ</t>
    </rPh>
    <phoneticPr fontId="17"/>
  </si>
  <si>
    <t>決定金額計</t>
    <rPh sb="0" eb="2">
      <t>ケッテイ</t>
    </rPh>
    <rPh sb="2" eb="4">
      <t>キンガク</t>
    </rPh>
    <rPh sb="4" eb="5">
      <t>ケイ</t>
    </rPh>
    <phoneticPr fontId="17"/>
  </si>
  <si>
    <t>決定見積</t>
    <phoneticPr fontId="17"/>
  </si>
  <si>
    <t>合計</t>
    <rPh sb="0" eb="2">
      <t>ゴウケイ</t>
    </rPh>
    <phoneticPr fontId="17"/>
  </si>
  <si>
    <t>ﾋｱﾘﾝｸﾞ掛率</t>
    <rPh sb="6" eb="8">
      <t>カケリツ</t>
    </rPh>
    <phoneticPr fontId="17"/>
  </si>
  <si>
    <t>NET金額</t>
    <rPh sb="3" eb="5">
      <t>キンガク</t>
    </rPh>
    <phoneticPr fontId="17"/>
  </si>
  <si>
    <t>諸経費等率</t>
    <rPh sb="0" eb="3">
      <t>ショケイヒ</t>
    </rPh>
    <rPh sb="3" eb="4">
      <t>トウ</t>
    </rPh>
    <rPh sb="4" eb="5">
      <t>リツ</t>
    </rPh>
    <phoneticPr fontId="17"/>
  </si>
  <si>
    <t>仮設工事</t>
    <rPh sb="0" eb="2">
      <t>カセツ</t>
    </rPh>
    <rPh sb="2" eb="4">
      <t>コウジ</t>
    </rPh>
    <phoneticPr fontId="6"/>
  </si>
  <si>
    <t>直接仮設</t>
    <rPh sb="0" eb="2">
      <t>チョクセツ</t>
    </rPh>
    <rPh sb="2" eb="4">
      <t>カセツ</t>
    </rPh>
    <phoneticPr fontId="6"/>
  </si>
  <si>
    <t>土工</t>
    <rPh sb="0" eb="2">
      <t>ドコウ</t>
    </rPh>
    <phoneticPr fontId="6"/>
  </si>
  <si>
    <t>防水改修</t>
    <rPh sb="0" eb="2">
      <t>ボウスイ</t>
    </rPh>
    <rPh sb="2" eb="4">
      <t>カイシュウ</t>
    </rPh>
    <phoneticPr fontId="6"/>
  </si>
  <si>
    <t>鉄筋</t>
    <rPh sb="0" eb="2">
      <t>テッキン</t>
    </rPh>
    <phoneticPr fontId="6"/>
  </si>
  <si>
    <t>建具改修</t>
    <rPh sb="0" eb="2">
      <t>タテグ</t>
    </rPh>
    <rPh sb="2" eb="4">
      <t>カイシュウ</t>
    </rPh>
    <phoneticPr fontId="6"/>
  </si>
  <si>
    <t>ｺﾝｸﾘｰﾄ</t>
    <phoneticPr fontId="6"/>
  </si>
  <si>
    <t>塗装改修</t>
    <rPh sb="0" eb="2">
      <t>トソウ</t>
    </rPh>
    <rPh sb="2" eb="4">
      <t>カイシュウ</t>
    </rPh>
    <phoneticPr fontId="6"/>
  </si>
  <si>
    <t>耐震改修（躯体）</t>
    <rPh sb="0" eb="2">
      <t>タイシン</t>
    </rPh>
    <rPh sb="2" eb="4">
      <t>カイシュウ</t>
    </rPh>
    <rPh sb="5" eb="7">
      <t>クタイ</t>
    </rPh>
    <phoneticPr fontId="6"/>
  </si>
  <si>
    <t>既製ｺﾝｸﾘｰﾄ</t>
    <rPh sb="0" eb="2">
      <t>キセイ</t>
    </rPh>
    <phoneticPr fontId="6"/>
  </si>
  <si>
    <t>環境配慮改修</t>
    <rPh sb="0" eb="2">
      <t>カンキョウ</t>
    </rPh>
    <rPh sb="2" eb="4">
      <t>ハイリョ</t>
    </rPh>
    <rPh sb="4" eb="6">
      <t>カイシュウ</t>
    </rPh>
    <phoneticPr fontId="6"/>
  </si>
  <si>
    <t>発生材処理</t>
    <rPh sb="0" eb="3">
      <t>ハッセイザイ</t>
    </rPh>
    <rPh sb="3" eb="5">
      <t>ショリ</t>
    </rPh>
    <phoneticPr fontId="6"/>
  </si>
  <si>
    <t>石</t>
    <rPh sb="0" eb="1">
      <t>イシ</t>
    </rPh>
    <phoneticPr fontId="6"/>
  </si>
  <si>
    <t>屋外施設等</t>
    <rPh sb="0" eb="2">
      <t>オクガイ</t>
    </rPh>
    <rPh sb="2" eb="4">
      <t>シセツ</t>
    </rPh>
    <rPh sb="4" eb="5">
      <t>ナド</t>
    </rPh>
    <phoneticPr fontId="6"/>
  </si>
  <si>
    <t>ﾀｲﾙ</t>
    <phoneticPr fontId="6"/>
  </si>
  <si>
    <t>木工</t>
    <rPh sb="0" eb="2">
      <t>モッコウ</t>
    </rPh>
    <phoneticPr fontId="6"/>
  </si>
  <si>
    <t>屋根及びとい</t>
    <rPh sb="0" eb="2">
      <t>ヤネ</t>
    </rPh>
    <rPh sb="2" eb="3">
      <t>オヨ</t>
    </rPh>
    <phoneticPr fontId="6"/>
  </si>
  <si>
    <t>建具</t>
    <rPh sb="0" eb="2">
      <t>タテグ</t>
    </rPh>
    <phoneticPr fontId="6"/>
  </si>
  <si>
    <t>ｶｰﾃﾝｳｫｰﾙ</t>
    <phoneticPr fontId="6"/>
  </si>
  <si>
    <t>内外装</t>
    <rPh sb="0" eb="3">
      <t>ナイガイソウ</t>
    </rPh>
    <phoneticPr fontId="6"/>
  </si>
  <si>
    <t>ﾕﾆｯﾄ及びその他</t>
    <rPh sb="4" eb="5">
      <t>オヨ</t>
    </rPh>
    <rPh sb="8" eb="9">
      <t>タ</t>
    </rPh>
    <phoneticPr fontId="6"/>
  </si>
  <si>
    <t>囲障</t>
    <rPh sb="0" eb="2">
      <t>イショウ</t>
    </rPh>
    <phoneticPr fontId="6"/>
  </si>
  <si>
    <t>構内舗装</t>
    <rPh sb="0" eb="2">
      <t>コウナイ</t>
    </rPh>
    <rPh sb="2" eb="4">
      <t>ホソウ</t>
    </rPh>
    <phoneticPr fontId="6"/>
  </si>
  <si>
    <t>屋外排水</t>
    <rPh sb="0" eb="2">
      <t>オクガイ</t>
    </rPh>
    <rPh sb="2" eb="4">
      <t>ハイスイ</t>
    </rPh>
    <phoneticPr fontId="6"/>
  </si>
  <si>
    <t>植栽等</t>
    <rPh sb="0" eb="2">
      <t>ショクサイ</t>
    </rPh>
    <rPh sb="2" eb="3">
      <t>ナド</t>
    </rPh>
    <phoneticPr fontId="6"/>
  </si>
  <si>
    <t>とりこわし</t>
    <phoneticPr fontId="6"/>
  </si>
  <si>
    <t>【Ⅱ廊下】</t>
    <phoneticPr fontId="6"/>
  </si>
  <si>
    <t>　Ⅰ  ＥＶ増築工事</t>
    <rPh sb="6" eb="8">
      <t>ゾウチク</t>
    </rPh>
    <rPh sb="8" eb="10">
      <t>コウジ</t>
    </rPh>
    <phoneticPr fontId="3"/>
  </si>
  <si>
    <t>新田小学校校舎改修第2期主体工事</t>
    <rPh sb="0" eb="3">
      <t>シンデンショウ</t>
    </rPh>
    <phoneticPr fontId="18"/>
  </si>
  <si>
    <t xml:space="preserve"> </t>
    <phoneticPr fontId="3"/>
  </si>
  <si>
    <t>　共通仮設費計</t>
  </si>
  <si>
    <t>　共通仮設費計</t>
    <rPh sb="1" eb="3">
      <t>キョウツウ</t>
    </rPh>
    <rPh sb="3" eb="5">
      <t>カセツ</t>
    </rPh>
    <rPh sb="5" eb="6">
      <t>ヒ</t>
    </rPh>
    <rPh sb="6" eb="7">
      <t>ケイ</t>
    </rPh>
    <phoneticPr fontId="3"/>
  </si>
  <si>
    <t>ﾊﾟﾈﾙﾌｪﾝｽH1800</t>
    <phoneticPr fontId="6"/>
  </si>
  <si>
    <t>工事（業務）費内訳表（表紙）</t>
    <rPh sb="0" eb="2">
      <t>コウジ</t>
    </rPh>
    <rPh sb="3" eb="5">
      <t>ギョウム</t>
    </rPh>
    <rPh sb="6" eb="7">
      <t>ヒ</t>
    </rPh>
    <rPh sb="7" eb="9">
      <t>ウチワケ</t>
    </rPh>
    <rPh sb="9" eb="10">
      <t>ヒョウ</t>
    </rPh>
    <rPh sb="11" eb="13">
      <t>ヒョウシ</t>
    </rPh>
    <phoneticPr fontId="6"/>
  </si>
  <si>
    <t>新田小学校校舎改修第２期主体工事</t>
    <rPh sb="0" eb="3">
      <t>シンデンショウ</t>
    </rPh>
    <phoneticPr fontId="3"/>
  </si>
  <si>
    <t>　共通仮設費</t>
    <rPh sb="1" eb="3">
      <t>キョウツウ</t>
    </rPh>
    <rPh sb="3" eb="5">
      <t>カセツ</t>
    </rPh>
    <rPh sb="5" eb="6">
      <t>ヒ</t>
    </rPh>
    <phoneticPr fontId="3"/>
  </si>
  <si>
    <t>　夏休み中</t>
    <rPh sb="1" eb="3">
      <t>ナツヤス</t>
    </rPh>
    <rPh sb="4" eb="5">
      <t>チュウ</t>
    </rPh>
    <phoneticPr fontId="6"/>
  </si>
  <si>
    <t>　室内環境測定</t>
    <rPh sb="1" eb="3">
      <t>シツナイ</t>
    </rPh>
    <rPh sb="3" eb="5">
      <t>カンキョウ</t>
    </rPh>
    <rPh sb="5" eb="7">
      <t>ソクテイ</t>
    </rPh>
    <phoneticPr fontId="3"/>
  </si>
  <si>
    <t>　キャスターゲート</t>
    <phoneticPr fontId="6"/>
  </si>
  <si>
    <t>　夏休み後</t>
    <rPh sb="1" eb="2">
      <t>ナツ</t>
    </rPh>
    <rPh sb="2" eb="3">
      <t>ヤス</t>
    </rPh>
    <rPh sb="4" eb="5">
      <t>ゴ</t>
    </rPh>
    <phoneticPr fontId="6"/>
  </si>
  <si>
    <t>ﾊﾟｯｼﾌﾞ型採取機器測定</t>
    <rPh sb="6" eb="7">
      <t>ガタ</t>
    </rPh>
    <rPh sb="7" eb="9">
      <t>キキ</t>
    </rPh>
    <rPh sb="9" eb="11">
      <t>ソクテイ</t>
    </rPh>
    <phoneticPr fontId="6"/>
  </si>
  <si>
    <t>　仮設資材運搬費</t>
    <rPh sb="1" eb="3">
      <t>カセツ</t>
    </rPh>
    <rPh sb="3" eb="5">
      <t>シザイ</t>
    </rPh>
    <rPh sb="5" eb="8">
      <t>ウンパンヒ</t>
    </rPh>
    <phoneticPr fontId="6"/>
  </si>
  <si>
    <t>　Ⅱ　中規模改修工事</t>
    <rPh sb="3" eb="8">
      <t>チュウキボカイシュウ</t>
    </rPh>
    <rPh sb="8" eb="10">
      <t>コウジ</t>
    </rPh>
    <phoneticPr fontId="6"/>
  </si>
  <si>
    <t>確認申請、完了検査</t>
    <rPh sb="0" eb="2">
      <t>カクニン</t>
    </rPh>
    <rPh sb="2" eb="4">
      <t>シンセイ</t>
    </rPh>
    <rPh sb="5" eb="7">
      <t>カンリョウ</t>
    </rPh>
    <rPh sb="7" eb="9">
      <t>ケンサ</t>
    </rPh>
    <phoneticPr fontId="6"/>
  </si>
  <si>
    <t>手数料含む</t>
    <rPh sb="0" eb="3">
      <t>テスウリョウ</t>
    </rPh>
    <rPh sb="3" eb="4">
      <t>フク</t>
    </rPh>
    <phoneticPr fontId="6"/>
  </si>
  <si>
    <t>新田小学校校舎改修第2期主体工事</t>
  </si>
  <si>
    <t>分析共 9箇所</t>
    <rPh sb="0" eb="3">
      <t>ブンセキトモ</t>
    </rPh>
    <rPh sb="5" eb="7">
      <t>カショ</t>
    </rPh>
    <phoneticPr fontId="6"/>
  </si>
  <si>
    <t>職員用、工事用共</t>
    <rPh sb="0" eb="2">
      <t>ショクイン</t>
    </rPh>
    <rPh sb="2" eb="3">
      <t>ヨウ</t>
    </rPh>
    <rPh sb="4" eb="6">
      <t>コウジ</t>
    </rPh>
    <rPh sb="6" eb="7">
      <t>ヨウ</t>
    </rPh>
    <rPh sb="7" eb="8">
      <t>トモ</t>
    </rPh>
    <phoneticPr fontId="6"/>
  </si>
  <si>
    <t>　グラウンド駐車場</t>
    <phoneticPr fontId="6"/>
  </si>
  <si>
    <t>　アスベスト含有調査</t>
    <rPh sb="6" eb="8">
      <t>ガンユウ</t>
    </rPh>
    <rPh sb="8" eb="10">
      <t>チョウサ</t>
    </rPh>
    <phoneticPr fontId="6"/>
  </si>
  <si>
    <t>高架水槽目隠し壁　1箇所</t>
    <rPh sb="0" eb="4">
      <t>コウカスイソウ</t>
    </rPh>
    <rPh sb="4" eb="6">
      <t>メカク</t>
    </rPh>
    <rPh sb="7" eb="8">
      <t>カベ</t>
    </rPh>
    <rPh sb="10" eb="12">
      <t>カショ</t>
    </rPh>
    <phoneticPr fontId="6"/>
  </si>
  <si>
    <t>定性+定量　報告書作成共</t>
    <rPh sb="0" eb="2">
      <t>テイセイ</t>
    </rPh>
    <rPh sb="3" eb="5">
      <t>テイリョウ</t>
    </rPh>
    <rPh sb="6" eb="9">
      <t>ホウコクショ</t>
    </rPh>
    <rPh sb="9" eb="11">
      <t>サクセイ</t>
    </rPh>
    <rPh sb="11" eb="12">
      <t>トモ</t>
    </rPh>
    <phoneticPr fontId="6"/>
  </si>
  <si>
    <t>新田小学校</t>
  </si>
  <si>
    <t>安城市新田町地内</t>
  </si>
  <si>
    <t>令和７年２月１４日まで</t>
  </si>
  <si>
    <t>該当</t>
  </si>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</sst>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_);[Red]\(#,##0\)"/>
    <numFmt numFmtId="178" formatCode="#,##0_ "/>
    <numFmt numFmtId="179" formatCode="0.0%"/>
  </numFmts>
  <fonts count="20">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0"/>
      <color indexed="10"/>
      <name val="ＭＳ 明朝"/>
      <family val="1"/>
      <charset val="128"/>
    </font>
    <font>
      <sz val="6"/>
      <name val="ＭＳ 明朝"/>
      <family val="1"/>
      <charset val="128"/>
    </font>
    <font>
      <sz val="10"/>
      <color theme="0"/>
      <name val="ＭＳ 明朝"/>
      <family val="1"/>
      <charset val="128"/>
    </font>
    <font>
      <sz val="11"/>
      <name val="ＭＳ Ｐゴシック"/>
      <family val="3"/>
      <charset val="128"/>
    </font>
    <font>
      <sz val="11"/>
      <name val="ＭＳ 明朝"/>
      <family val="1"/>
      <charset val="128"/>
    </font>
    <font>
      <sz val="14"/>
      <name val="ＭＳ 明朝"/>
      <family val="1"/>
      <charset val="128"/>
    </font>
    <font>
      <sz val="26"/>
      <name val="ＭＳ 明朝"/>
      <family val="1"/>
      <charset val="128"/>
    </font>
    <font>
      <sz val="11"/>
      <color indexed="10"/>
      <name val="ＭＳ 明朝"/>
      <family val="1"/>
      <charset val="128"/>
    </font>
    <font>
      <sz val="12"/>
      <name val="ＭＳ 明朝"/>
      <family val="1"/>
      <charset val="128"/>
    </font>
    <font>
      <sz val="16"/>
      <name val="ＭＳ 明朝"/>
      <family val="1"/>
      <charset val="128"/>
    </font>
    <font>
      <sz val="11"/>
      <name val="明朝"/>
      <family val="1"/>
      <charset val="128"/>
    </font>
    <font>
      <sz val="8"/>
      <name val="ＭＳ ゴシック"/>
      <family val="3"/>
      <charset val="128"/>
    </font>
    <font>
      <sz val="6"/>
      <name val="ＭＳ Ｐ明朝"/>
      <family val="1"/>
      <charset val="128"/>
    </font>
    <font>
      <sz val="6"/>
      <name val="明朝"/>
      <family val="1"/>
      <charset val="128"/>
    </font>
    <font>
      <sz val="12"/>
      <color theme="1"/>
      <name val="ＭＳ 明朝"/>
      <family val="1"/>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29"/>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43"/>
        <bgColor indexed="64"/>
      </patternFill>
    </fill>
    <fill>
      <patternFill patternType="solid">
        <fgColor theme="0" tint="-0.14996795556505021"/>
        <bgColor indexed="64"/>
      </patternFill>
    </fill>
  </fills>
  <borders count="51">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9">
    <xf numFmtId="0" fontId="0" fillId="0" borderId="0">
      <alignment vertical="center"/>
    </xf>
    <xf numFmtId="38" fontId="8" fillId="0" borderId="0" applyFont="0" applyFill="0" applyBorder="0" applyAlignment="0" applyProtection="0"/>
    <xf numFmtId="9" fontId="8" fillId="0" borderId="0" applyFont="0" applyFill="0" applyBorder="0" applyAlignment="0" applyProtection="0"/>
    <xf numFmtId="38" fontId="8" fillId="0" borderId="0" applyFont="0" applyFill="0" applyBorder="0" applyAlignment="0" applyProtection="0"/>
    <xf numFmtId="9" fontId="8" fillId="0" borderId="0" applyFont="0" applyFill="0" applyBorder="0" applyAlignment="0" applyProtection="0"/>
    <xf numFmtId="0" fontId="8"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5" fillId="0" borderId="0"/>
    <xf numFmtId="38" fontId="15" fillId="0" borderId="0" applyFont="0" applyFill="0" applyBorder="0" applyAlignment="0" applyProtection="0"/>
    <xf numFmtId="9" fontId="15" fillId="0" borderId="0" applyFont="0" applyFill="0" applyBorder="0" applyAlignment="0" applyProtection="0"/>
    <xf numFmtId="6"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8" fillId="0" borderId="0" applyFont="0" applyFill="0" applyBorder="0" applyAlignment="0" applyProtection="0"/>
    <xf numFmtId="0" fontId="4" fillId="0" borderId="0">
      <alignment vertical="center"/>
    </xf>
    <xf numFmtId="9" fontId="8" fillId="0" borderId="0" applyFont="0" applyFill="0" applyBorder="0" applyAlignment="0" applyProtection="0"/>
    <xf numFmtId="9" fontId="4" fillId="0" borderId="0" applyFont="0" applyFill="0" applyBorder="0" applyAlignment="0" applyProtection="0">
      <alignment vertical="center"/>
    </xf>
  </cellStyleXfs>
  <cellXfs count="284">
    <xf numFmtId="0" fontId="0" fillId="0" borderId="0" xfId="0">
      <alignment vertical="center"/>
    </xf>
    <xf numFmtId="0" fontId="0" fillId="0" borderId="3" xfId="0" applyBorder="1" applyAlignment="1">
      <alignment horizontal="center" vertical="center"/>
    </xf>
    <xf numFmtId="176" fontId="0" fillId="0" borderId="3" xfId="0" applyNumberFormat="1" applyBorder="1" applyAlignment="1">
      <alignment horizontal="right" vertical="center"/>
    </xf>
    <xf numFmtId="177" fontId="0" fillId="0" borderId="3" xfId="0" applyNumberFormat="1" applyBorder="1" applyAlignment="1">
      <alignment horizontal="righ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1" xfId="0" applyBorder="1" applyAlignment="1">
      <alignment horizontal="center" vertical="center"/>
    </xf>
    <xf numFmtId="177" fontId="4" fillId="0" borderId="3" xfId="0" applyNumberFormat="1" applyFont="1" applyBorder="1" applyAlignment="1">
      <alignment horizontal="right" vertical="center"/>
    </xf>
    <xf numFmtId="0" fontId="0" fillId="0" borderId="1" xfId="0" applyBorder="1">
      <alignment vertical="center"/>
    </xf>
    <xf numFmtId="0" fontId="0" fillId="0" borderId="10" xfId="0" applyBorder="1" applyAlignment="1">
      <alignment horizontal="center" vertical="center"/>
    </xf>
    <xf numFmtId="0" fontId="0" fillId="0" borderId="13" xfId="0" applyBorder="1" applyAlignment="1">
      <alignment horizontal="center" vertical="center"/>
    </xf>
    <xf numFmtId="176" fontId="5" fillId="2" borderId="5" xfId="0" applyNumberFormat="1" applyFont="1" applyFill="1" applyBorder="1" applyAlignment="1">
      <alignment horizontal="right" vertical="center"/>
    </xf>
    <xf numFmtId="177" fontId="5" fillId="2" borderId="5"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0" fontId="0" fillId="0" borderId="9" xfId="0" applyBorder="1" applyAlignment="1">
      <alignment horizontal="center" vertical="center"/>
    </xf>
    <xf numFmtId="176" fontId="0" fillId="0" borderId="9" xfId="0" applyNumberFormat="1" applyBorder="1" applyAlignment="1">
      <alignment horizontal="center" vertical="center"/>
    </xf>
    <xf numFmtId="177" fontId="0" fillId="0" borderId="9" xfId="0" applyNumberFormat="1" applyBorder="1" applyAlignment="1">
      <alignment horizontal="center" vertical="center"/>
    </xf>
    <xf numFmtId="176" fontId="0" fillId="0" borderId="13" xfId="0" applyNumberFormat="1" applyBorder="1" applyAlignment="1">
      <alignment horizontal="center" vertical="center"/>
    </xf>
    <xf numFmtId="177" fontId="0" fillId="0" borderId="13" xfId="0" applyNumberFormat="1" applyBorder="1" applyAlignment="1">
      <alignment horizontal="center" vertical="center"/>
    </xf>
    <xf numFmtId="0" fontId="7" fillId="0" borderId="13" xfId="0" applyFont="1" applyBorder="1">
      <alignment vertical="center"/>
    </xf>
    <xf numFmtId="177" fontId="7" fillId="0" borderId="12" xfId="0" applyNumberFormat="1" applyFont="1" applyBorder="1" applyAlignment="1">
      <alignment horizontal="right" vertical="center"/>
    </xf>
    <xf numFmtId="177" fontId="7" fillId="0" borderId="6" xfId="0" applyNumberFormat="1" applyFont="1" applyBorder="1" applyAlignment="1">
      <alignment horizontal="right" vertical="center"/>
    </xf>
    <xf numFmtId="0" fontId="0" fillId="0" borderId="0" xfId="0" applyAlignment="1">
      <alignment horizontal="center" vertical="center"/>
    </xf>
    <xf numFmtId="176" fontId="0" fillId="0" borderId="0" xfId="0" applyNumberFormat="1" applyAlignment="1">
      <alignment horizontal="right" vertical="center"/>
    </xf>
    <xf numFmtId="177" fontId="0" fillId="0" borderId="0" xfId="0" applyNumberFormat="1" applyAlignment="1">
      <alignment horizontal="right" vertical="center"/>
    </xf>
    <xf numFmtId="0" fontId="7" fillId="0" borderId="0" xfId="0" applyFont="1">
      <alignment vertical="center"/>
    </xf>
    <xf numFmtId="0" fontId="7" fillId="0" borderId="13" xfId="0" applyFont="1" applyBorder="1" applyAlignment="1">
      <alignment horizontal="center" vertical="center"/>
    </xf>
    <xf numFmtId="177" fontId="7" fillId="0" borderId="11" xfId="0" applyNumberFormat="1" applyFont="1" applyBorder="1" applyAlignment="1">
      <alignment horizontal="right" vertical="center"/>
    </xf>
    <xf numFmtId="177" fontId="7" fillId="0" borderId="4" xfId="0" applyNumberFormat="1" applyFont="1" applyBorder="1" applyAlignment="1">
      <alignment horizontal="right" vertical="center"/>
    </xf>
    <xf numFmtId="177" fontId="7" fillId="0" borderId="2" xfId="0" applyNumberFormat="1" applyFont="1" applyBorder="1" applyAlignment="1">
      <alignment horizontal="left" vertical="center"/>
    </xf>
    <xf numFmtId="177" fontId="7" fillId="0" borderId="7" xfId="0" applyNumberFormat="1" applyFont="1" applyBorder="1" applyAlignment="1">
      <alignment horizontal="right" vertical="center"/>
    </xf>
    <xf numFmtId="0" fontId="0" fillId="0" borderId="3" xfId="0" applyBorder="1" applyAlignment="1">
      <alignment vertical="center" shrinkToFit="1"/>
    </xf>
    <xf numFmtId="177" fontId="0" fillId="2" borderId="5" xfId="0" applyNumberFormat="1" applyFill="1" applyBorder="1" applyAlignment="1">
      <alignment horizontal="right" vertical="center"/>
    </xf>
    <xf numFmtId="176" fontId="0" fillId="2" borderId="1" xfId="0" applyNumberFormat="1" applyFill="1" applyBorder="1" applyAlignment="1">
      <alignment horizontal="right" vertical="center"/>
    </xf>
    <xf numFmtId="177" fontId="0" fillId="2" borderId="1" xfId="0" applyNumberFormat="1" applyFill="1" applyBorder="1" applyAlignment="1">
      <alignment horizontal="right" vertical="center"/>
    </xf>
    <xf numFmtId="0" fontId="9" fillId="0" borderId="0" xfId="5" applyFont="1" applyAlignment="1"/>
    <xf numFmtId="49" fontId="8" fillId="0" borderId="0" xfId="5" applyNumberFormat="1" applyAlignment="1"/>
    <xf numFmtId="0" fontId="9" fillId="0" borderId="0" xfId="5" applyFont="1">
      <alignment vertical="center"/>
    </xf>
    <xf numFmtId="0" fontId="10" fillId="0" borderId="0" xfId="5" applyFont="1" applyAlignment="1"/>
    <xf numFmtId="0" fontId="11" fillId="0" borderId="0" xfId="5" applyFont="1" applyAlignment="1"/>
    <xf numFmtId="0" fontId="12" fillId="0" borderId="0" xfId="5" applyFont="1" applyAlignment="1"/>
    <xf numFmtId="0" fontId="4" fillId="0" borderId="25" xfId="0" applyFont="1" applyBorder="1">
      <alignment vertical="center"/>
    </xf>
    <xf numFmtId="58" fontId="13" fillId="0" borderId="24" xfId="5" quotePrefix="1" applyNumberFormat="1" applyFont="1" applyBorder="1">
      <alignment vertical="center"/>
    </xf>
    <xf numFmtId="0" fontId="13" fillId="0" borderId="24" xfId="5" applyFont="1" applyBorder="1">
      <alignment vertical="center"/>
    </xf>
    <xf numFmtId="49" fontId="13" fillId="0" borderId="24" xfId="5" applyNumberFormat="1" applyFont="1" applyBorder="1">
      <alignment vertical="center"/>
    </xf>
    <xf numFmtId="0" fontId="13" fillId="0" borderId="25" xfId="5" applyFont="1" applyBorder="1">
      <alignment vertical="center"/>
    </xf>
    <xf numFmtId="0" fontId="4" fillId="0" borderId="28" xfId="0" applyFont="1" applyBorder="1">
      <alignment vertical="center"/>
    </xf>
    <xf numFmtId="0" fontId="4" fillId="0" borderId="30" xfId="0" applyFont="1" applyBorder="1">
      <alignment vertical="center"/>
    </xf>
    <xf numFmtId="0" fontId="4" fillId="0" borderId="32" xfId="0" applyFont="1" applyBorder="1">
      <alignment vertical="center"/>
    </xf>
    <xf numFmtId="0" fontId="13" fillId="0" borderId="13" xfId="0" applyFont="1" applyBorder="1">
      <alignment vertical="center"/>
    </xf>
    <xf numFmtId="0" fontId="13" fillId="0" borderId="13" xfId="5" applyFont="1" applyBorder="1">
      <alignment vertical="center"/>
    </xf>
    <xf numFmtId="0" fontId="13" fillId="0" borderId="32" xfId="5" applyFont="1" applyBorder="1">
      <alignment vertical="center"/>
    </xf>
    <xf numFmtId="0" fontId="13" fillId="0" borderId="31" xfId="0" quotePrefix="1" applyFont="1" applyBorder="1" applyAlignment="1">
      <alignment horizontal="left" vertical="center"/>
    </xf>
    <xf numFmtId="0" fontId="4" fillId="0" borderId="32" xfId="5" applyFont="1" applyBorder="1">
      <alignment vertical="center"/>
    </xf>
    <xf numFmtId="0" fontId="4" fillId="0" borderId="13" xfId="5" applyFont="1" applyBorder="1">
      <alignment vertical="center"/>
    </xf>
    <xf numFmtId="0" fontId="4" fillId="0" borderId="31" xfId="5" quotePrefix="1" applyFont="1" applyBorder="1">
      <alignment vertical="center"/>
    </xf>
    <xf numFmtId="3" fontId="4" fillId="0" borderId="13" xfId="5" applyNumberFormat="1" applyFont="1" applyBorder="1">
      <alignment vertical="center"/>
    </xf>
    <xf numFmtId="0" fontId="4" fillId="0" borderId="33" xfId="5" quotePrefix="1" applyFont="1" applyBorder="1">
      <alignment vertical="center"/>
    </xf>
    <xf numFmtId="0" fontId="4" fillId="0" borderId="34" xfId="5" applyFont="1" applyBorder="1">
      <alignment vertical="center"/>
    </xf>
    <xf numFmtId="0" fontId="4" fillId="0" borderId="35" xfId="5" applyFont="1" applyBorder="1">
      <alignment vertical="center"/>
    </xf>
    <xf numFmtId="3" fontId="4" fillId="0" borderId="34" xfId="5" quotePrefix="1" applyNumberFormat="1" applyFont="1" applyBorder="1">
      <alignment vertical="center"/>
    </xf>
    <xf numFmtId="3" fontId="4" fillId="0" borderId="34" xfId="5" applyNumberFormat="1" applyFont="1" applyBorder="1">
      <alignment vertical="center"/>
    </xf>
    <xf numFmtId="0" fontId="4" fillId="0" borderId="23" xfId="5" quotePrefix="1" applyFont="1" applyBorder="1">
      <alignment vertical="center"/>
    </xf>
    <xf numFmtId="0" fontId="4" fillId="0" borderId="24" xfId="5" applyFont="1" applyBorder="1">
      <alignment vertical="center"/>
    </xf>
    <xf numFmtId="0" fontId="4" fillId="0" borderId="23" xfId="5" applyFont="1" applyBorder="1">
      <alignment vertical="center"/>
    </xf>
    <xf numFmtId="0" fontId="4" fillId="0" borderId="25" xfId="5" applyFont="1" applyBorder="1">
      <alignment vertical="center"/>
    </xf>
    <xf numFmtId="0" fontId="4" fillId="0" borderId="24" xfId="5" quotePrefix="1" applyFont="1" applyBorder="1">
      <alignment vertical="center"/>
    </xf>
    <xf numFmtId="0" fontId="13" fillId="0" borderId="32" xfId="5" applyFont="1" applyBorder="1" applyAlignment="1">
      <alignment horizontal="distributed" vertical="center" justifyLastLine="1"/>
    </xf>
    <xf numFmtId="0" fontId="13" fillId="0" borderId="13" xfId="5" quotePrefix="1" applyFont="1" applyBorder="1">
      <alignment vertical="center"/>
    </xf>
    <xf numFmtId="0" fontId="13" fillId="0" borderId="31" xfId="5" applyFont="1" applyBorder="1">
      <alignment vertical="center"/>
    </xf>
    <xf numFmtId="0" fontId="13" fillId="0" borderId="32" xfId="5" quotePrefix="1" applyFont="1" applyBorder="1" applyAlignment="1">
      <alignment horizontal="distributed" vertical="center" justifyLastLine="1"/>
    </xf>
    <xf numFmtId="0" fontId="4" fillId="0" borderId="13" xfId="5" quotePrefix="1" applyFont="1" applyBorder="1">
      <alignment vertical="center"/>
    </xf>
    <xf numFmtId="0" fontId="4" fillId="0" borderId="31" xfId="5" applyFont="1" applyBorder="1">
      <alignment vertical="center"/>
    </xf>
    <xf numFmtId="0" fontId="0" fillId="0" borderId="13" xfId="5" applyFont="1" applyBorder="1">
      <alignment vertical="center"/>
    </xf>
    <xf numFmtId="0" fontId="4" fillId="0" borderId="33" xfId="5" applyFont="1" applyBorder="1">
      <alignment vertical="center"/>
    </xf>
    <xf numFmtId="0" fontId="4" fillId="0" borderId="34" xfId="5" quotePrefix="1" applyFont="1" applyBorder="1">
      <alignment vertical="center"/>
    </xf>
    <xf numFmtId="0" fontId="14" fillId="0" borderId="0" xfId="5" applyFont="1">
      <alignment vertical="center"/>
    </xf>
    <xf numFmtId="0" fontId="4" fillId="0" borderId="0" xfId="5" applyFont="1" applyAlignment="1">
      <alignment horizontal="right"/>
    </xf>
    <xf numFmtId="0" fontId="9" fillId="0" borderId="0" xfId="5" applyFont="1" applyAlignment="1">
      <alignment horizontal="right" vertical="center"/>
    </xf>
    <xf numFmtId="177" fontId="0" fillId="0" borderId="3" xfId="0" quotePrefix="1" applyNumberFormat="1" applyBorder="1" applyProtection="1">
      <alignment vertical="center"/>
      <protection locked="0"/>
    </xf>
    <xf numFmtId="177" fontId="7" fillId="0" borderId="2" xfId="0" applyNumberFormat="1" applyFont="1" applyBorder="1" applyAlignment="1">
      <alignment horizontal="right" vertical="center"/>
    </xf>
    <xf numFmtId="0" fontId="7" fillId="0" borderId="2" xfId="0" applyFont="1" applyBorder="1" applyAlignment="1">
      <alignment horizontal="left" vertical="center"/>
    </xf>
    <xf numFmtId="10" fontId="7" fillId="0" borderId="7" xfId="0" applyNumberFormat="1" applyFont="1" applyBorder="1">
      <alignment vertical="center"/>
    </xf>
    <xf numFmtId="10" fontId="7" fillId="0" borderId="4" xfId="0" applyNumberFormat="1" applyFont="1" applyBorder="1" applyAlignment="1">
      <alignment horizontal="right" vertical="center"/>
    </xf>
    <xf numFmtId="177" fontId="7" fillId="0" borderId="6" xfId="0" applyNumberFormat="1" applyFont="1" applyBorder="1">
      <alignment vertical="center"/>
    </xf>
    <xf numFmtId="9" fontId="7" fillId="0" borderId="7" xfId="0" applyNumberFormat="1" applyFont="1" applyBorder="1">
      <alignment vertical="center"/>
    </xf>
    <xf numFmtId="9" fontId="7" fillId="0" borderId="4" xfId="0" applyNumberFormat="1" applyFont="1" applyBorder="1" applyAlignment="1">
      <alignment horizontal="right" vertical="center"/>
    </xf>
    <xf numFmtId="0" fontId="16" fillId="0" borderId="0" xfId="9" applyFont="1"/>
    <xf numFmtId="0" fontId="16" fillId="0" borderId="0" xfId="9" applyFont="1" applyAlignment="1">
      <alignment vertical="center"/>
    </xf>
    <xf numFmtId="0" fontId="16" fillId="0" borderId="0" xfId="9" applyFont="1" applyAlignment="1">
      <alignment horizontal="center" vertical="center"/>
    </xf>
    <xf numFmtId="0" fontId="16" fillId="0" borderId="0" xfId="9" applyFont="1" applyAlignment="1">
      <alignment horizontal="left" vertical="center"/>
    </xf>
    <xf numFmtId="0" fontId="16" fillId="0" borderId="16" xfId="9" applyFont="1" applyBorder="1"/>
    <xf numFmtId="0" fontId="16" fillId="0" borderId="18" xfId="9" applyFont="1" applyBorder="1"/>
    <xf numFmtId="0" fontId="4" fillId="4" borderId="39" xfId="9" applyFont="1" applyFill="1" applyBorder="1"/>
    <xf numFmtId="0" fontId="16" fillId="0" borderId="16" xfId="9" applyFont="1" applyBorder="1" applyAlignment="1">
      <alignment horizontal="center" vertical="center"/>
    </xf>
    <xf numFmtId="0" fontId="16" fillId="0" borderId="16" xfId="9" applyFont="1" applyBorder="1" applyAlignment="1">
      <alignment vertical="center"/>
    </xf>
    <xf numFmtId="0" fontId="16" fillId="0" borderId="19" xfId="9" applyFont="1" applyBorder="1" applyAlignment="1">
      <alignment vertical="center"/>
    </xf>
    <xf numFmtId="0" fontId="16" fillId="0" borderId="19" xfId="9" applyFont="1" applyBorder="1" applyAlignment="1">
      <alignment horizontal="center" vertical="center"/>
    </xf>
    <xf numFmtId="0" fontId="16" fillId="0" borderId="18" xfId="9" applyFont="1" applyBorder="1" applyAlignment="1">
      <alignment vertical="center"/>
    </xf>
    <xf numFmtId="0" fontId="16" fillId="0" borderId="18" xfId="9" applyFont="1" applyBorder="1" applyAlignment="1">
      <alignment horizontal="right"/>
    </xf>
    <xf numFmtId="38" fontId="16" fillId="0" borderId="39" xfId="10" applyFont="1" applyFill="1" applyBorder="1"/>
    <xf numFmtId="0" fontId="16" fillId="0" borderId="40" xfId="9" applyFont="1" applyBorder="1" applyAlignment="1">
      <alignment horizontal="center" vertical="center"/>
    </xf>
    <xf numFmtId="0" fontId="16" fillId="0" borderId="39" xfId="9" applyFont="1" applyBorder="1" applyAlignment="1">
      <alignment vertical="center"/>
    </xf>
    <xf numFmtId="0" fontId="16" fillId="0" borderId="17" xfId="9" applyFont="1" applyBorder="1" applyAlignment="1">
      <alignment horizontal="center" vertical="center"/>
    </xf>
    <xf numFmtId="9" fontId="16" fillId="6" borderId="40" xfId="11" applyFont="1" applyFill="1" applyBorder="1" applyAlignment="1">
      <alignment vertical="center"/>
    </xf>
    <xf numFmtId="9" fontId="16" fillId="0" borderId="40" xfId="11" applyFont="1" applyFill="1" applyBorder="1" applyAlignment="1">
      <alignment vertical="center"/>
    </xf>
    <xf numFmtId="0" fontId="16" fillId="0" borderId="39" xfId="9" applyFont="1" applyBorder="1" applyAlignment="1">
      <alignment horizontal="center" vertical="center" wrapText="1"/>
    </xf>
    <xf numFmtId="9" fontId="16" fillId="5" borderId="40" xfId="11" applyFont="1" applyFill="1" applyBorder="1" applyAlignment="1">
      <alignment vertical="center"/>
    </xf>
    <xf numFmtId="0" fontId="16" fillId="2" borderId="40" xfId="9" applyFont="1" applyFill="1" applyBorder="1" applyAlignment="1" applyProtection="1">
      <alignment vertical="center" wrapText="1"/>
      <protection locked="0"/>
    </xf>
    <xf numFmtId="0" fontId="16" fillId="7" borderId="40" xfId="9" applyFont="1" applyFill="1" applyBorder="1" applyAlignment="1" applyProtection="1">
      <alignment vertical="center"/>
      <protection locked="0"/>
    </xf>
    <xf numFmtId="0" fontId="16" fillId="2" borderId="40" xfId="9" applyFont="1" applyFill="1" applyBorder="1" applyAlignment="1" applyProtection="1">
      <alignment horizontal="center" vertical="center"/>
      <protection locked="0"/>
    </xf>
    <xf numFmtId="38" fontId="16" fillId="0" borderId="39" xfId="10" applyFont="1" applyBorder="1" applyAlignment="1">
      <alignment horizontal="right" vertical="center"/>
    </xf>
    <xf numFmtId="38" fontId="16" fillId="0" borderId="39" xfId="10" applyFont="1" applyBorder="1" applyAlignment="1">
      <alignment vertical="center"/>
    </xf>
    <xf numFmtId="38" fontId="16" fillId="0" borderId="39" xfId="10" applyFont="1" applyBorder="1" applyAlignment="1">
      <alignment horizontal="right" vertical="center" shrinkToFit="1"/>
    </xf>
    <xf numFmtId="38" fontId="16" fillId="7" borderId="39" xfId="10" applyFont="1" applyFill="1" applyBorder="1" applyAlignment="1" applyProtection="1">
      <alignment vertical="center"/>
      <protection locked="0"/>
    </xf>
    <xf numFmtId="38" fontId="16" fillId="0" borderId="39" xfId="10" applyFont="1" applyFill="1" applyBorder="1" applyAlignment="1">
      <alignment vertical="center"/>
    </xf>
    <xf numFmtId="38" fontId="16" fillId="7" borderId="39" xfId="10" applyFont="1" applyFill="1" applyBorder="1" applyAlignment="1">
      <alignment vertical="center"/>
    </xf>
    <xf numFmtId="0" fontId="16" fillId="8" borderId="40" xfId="9" applyFont="1" applyFill="1" applyBorder="1" applyAlignment="1">
      <alignment vertical="center" wrapText="1"/>
    </xf>
    <xf numFmtId="0" fontId="16" fillId="5" borderId="40" xfId="9" applyFont="1" applyFill="1" applyBorder="1" applyAlignment="1">
      <alignment vertical="center" wrapText="1"/>
    </xf>
    <xf numFmtId="0" fontId="16" fillId="5" borderId="39" xfId="9" applyFont="1" applyFill="1" applyBorder="1" applyAlignment="1">
      <alignment vertical="center"/>
    </xf>
    <xf numFmtId="0" fontId="16" fillId="5" borderId="39" xfId="9" applyFont="1" applyFill="1" applyBorder="1" applyAlignment="1">
      <alignment horizontal="center" vertical="center"/>
    </xf>
    <xf numFmtId="38" fontId="16" fillId="5" borderId="39" xfId="10" applyFont="1" applyFill="1" applyBorder="1" applyAlignment="1">
      <alignment vertical="center"/>
    </xf>
    <xf numFmtId="0" fontId="16" fillId="7" borderId="39" xfId="9" applyFont="1" applyFill="1" applyBorder="1" applyAlignment="1" applyProtection="1">
      <alignment vertical="center"/>
      <protection locked="0"/>
    </xf>
    <xf numFmtId="0" fontId="16" fillId="2" borderId="39" xfId="9" applyFont="1" applyFill="1" applyBorder="1" applyAlignment="1" applyProtection="1">
      <alignment horizontal="center" vertical="center"/>
      <protection locked="0"/>
    </xf>
    <xf numFmtId="0" fontId="16" fillId="2" borderId="40" xfId="9" applyFont="1" applyFill="1" applyBorder="1" applyAlignment="1">
      <alignment vertical="center" wrapText="1"/>
    </xf>
    <xf numFmtId="0" fontId="16" fillId="7" borderId="39" xfId="9" applyFont="1" applyFill="1" applyBorder="1" applyAlignment="1">
      <alignment vertical="center"/>
    </xf>
    <xf numFmtId="0" fontId="16" fillId="2" borderId="39" xfId="9" applyFont="1" applyFill="1" applyBorder="1" applyAlignment="1">
      <alignment horizontal="center" vertical="center"/>
    </xf>
    <xf numFmtId="0" fontId="16" fillId="0" borderId="43" xfId="9" applyFont="1" applyBorder="1" applyAlignment="1">
      <alignment vertical="center" wrapText="1"/>
    </xf>
    <xf numFmtId="0" fontId="16" fillId="0" borderId="44" xfId="9" applyFont="1" applyBorder="1" applyAlignment="1">
      <alignment vertical="center" wrapText="1"/>
    </xf>
    <xf numFmtId="0" fontId="16" fillId="0" borderId="44" xfId="9" applyFont="1" applyBorder="1" applyAlignment="1">
      <alignment vertical="center"/>
    </xf>
    <xf numFmtId="0" fontId="16" fillId="0" borderId="45" xfId="9" applyFont="1" applyBorder="1" applyAlignment="1">
      <alignment horizontal="center" vertical="center"/>
    </xf>
    <xf numFmtId="38" fontId="16" fillId="0" borderId="46" xfId="10" applyFont="1" applyFill="1" applyBorder="1" applyAlignment="1">
      <alignment horizontal="right" vertical="center"/>
    </xf>
    <xf numFmtId="38" fontId="16" fillId="0" borderId="47" xfId="10" applyFont="1" applyFill="1" applyBorder="1" applyAlignment="1">
      <alignment vertical="center"/>
    </xf>
    <xf numFmtId="38" fontId="16" fillId="0" borderId="46" xfId="10" applyFont="1" applyFill="1" applyBorder="1" applyAlignment="1">
      <alignment horizontal="right" vertical="center" shrinkToFit="1"/>
    </xf>
    <xf numFmtId="38" fontId="16" fillId="0" borderId="46" xfId="10" applyFont="1" applyFill="1" applyBorder="1" applyAlignment="1">
      <alignment vertical="center"/>
    </xf>
    <xf numFmtId="38" fontId="16" fillId="0" borderId="39" xfId="10" applyFont="1" applyFill="1" applyBorder="1" applyAlignment="1">
      <alignment horizontal="right" vertical="center" shrinkToFit="1"/>
    </xf>
    <xf numFmtId="0" fontId="16" fillId="2" borderId="40" xfId="9" applyFont="1" applyFill="1" applyBorder="1" applyAlignment="1">
      <alignment vertical="center" shrinkToFit="1"/>
    </xf>
    <xf numFmtId="0" fontId="16" fillId="7" borderId="40" xfId="9" applyFont="1" applyFill="1" applyBorder="1" applyAlignment="1">
      <alignment vertical="center"/>
    </xf>
    <xf numFmtId="0" fontId="16" fillId="2" borderId="40" xfId="9" applyFont="1" applyFill="1" applyBorder="1" applyAlignment="1">
      <alignment horizontal="center" vertical="center"/>
    </xf>
    <xf numFmtId="38" fontId="16" fillId="0" borderId="40" xfId="10" applyFont="1" applyBorder="1" applyAlignment="1">
      <alignment vertical="center"/>
    </xf>
    <xf numFmtId="38" fontId="16" fillId="0" borderId="40" xfId="10" applyFont="1" applyBorder="1" applyAlignment="1">
      <alignment horizontal="right" vertical="center" shrinkToFit="1"/>
    </xf>
    <xf numFmtId="38" fontId="16" fillId="7" borderId="40" xfId="10" applyFont="1" applyFill="1" applyBorder="1" applyAlignment="1">
      <alignment vertical="center"/>
    </xf>
    <xf numFmtId="38" fontId="16" fillId="0" borderId="40" xfId="10" applyFont="1" applyFill="1" applyBorder="1" applyAlignment="1">
      <alignment vertical="center"/>
    </xf>
    <xf numFmtId="0" fontId="16" fillId="2" borderId="42" xfId="9" applyFont="1" applyFill="1" applyBorder="1" applyAlignment="1">
      <alignment vertical="center" shrinkToFit="1"/>
    </xf>
    <xf numFmtId="0" fontId="16" fillId="7" borderId="41" xfId="9" applyFont="1" applyFill="1" applyBorder="1" applyAlignment="1">
      <alignment vertical="center"/>
    </xf>
    <xf numFmtId="0" fontId="16" fillId="2" borderId="41" xfId="9" applyFont="1" applyFill="1" applyBorder="1" applyAlignment="1">
      <alignment horizontal="center" vertical="center"/>
    </xf>
    <xf numFmtId="38" fontId="16" fillId="0" borderId="41" xfId="10" applyFont="1" applyBorder="1" applyAlignment="1">
      <alignment vertical="center"/>
    </xf>
    <xf numFmtId="38" fontId="16" fillId="0" borderId="41" xfId="10" applyFont="1" applyBorder="1" applyAlignment="1">
      <alignment horizontal="right" vertical="center" shrinkToFit="1"/>
    </xf>
    <xf numFmtId="38" fontId="16" fillId="7" borderId="41" xfId="10" applyFont="1" applyFill="1" applyBorder="1" applyAlignment="1">
      <alignment vertical="center"/>
    </xf>
    <xf numFmtId="38" fontId="16" fillId="0" borderId="41" xfId="10" applyFont="1" applyFill="1" applyBorder="1" applyAlignment="1">
      <alignment vertical="center"/>
    </xf>
    <xf numFmtId="38" fontId="16" fillId="0" borderId="39" xfId="10" applyFont="1" applyFill="1" applyBorder="1" applyAlignment="1">
      <alignment horizontal="right" vertical="center"/>
    </xf>
    <xf numFmtId="0" fontId="16" fillId="2" borderId="17" xfId="9" applyFont="1" applyFill="1" applyBorder="1" applyAlignment="1">
      <alignment horizontal="center" vertical="center"/>
    </xf>
    <xf numFmtId="0" fontId="16" fillId="2" borderId="0" xfId="9" applyFont="1" applyFill="1" applyAlignment="1">
      <alignment horizontal="left" vertical="center"/>
    </xf>
    <xf numFmtId="0" fontId="16" fillId="2" borderId="0" xfId="9" applyFont="1" applyFill="1" applyAlignment="1">
      <alignment horizontal="center" vertical="center"/>
    </xf>
    <xf numFmtId="0" fontId="16" fillId="0" borderId="40" xfId="9" applyFont="1" applyBorder="1" applyAlignment="1">
      <alignment horizontal="right" vertical="center"/>
    </xf>
    <xf numFmtId="0" fontId="16" fillId="5" borderId="36" xfId="9" applyFont="1" applyFill="1" applyBorder="1" applyAlignment="1">
      <alignment horizontal="center" vertical="center"/>
    </xf>
    <xf numFmtId="0" fontId="16" fillId="5" borderId="37" xfId="9" applyFont="1" applyFill="1" applyBorder="1" applyAlignment="1">
      <alignment horizontal="left" vertical="center"/>
    </xf>
    <xf numFmtId="0" fontId="16" fillId="0" borderId="39" xfId="9" applyFont="1" applyBorder="1" applyAlignment="1">
      <alignment horizontal="right" vertical="center"/>
    </xf>
    <xf numFmtId="0" fontId="16" fillId="2" borderId="17" xfId="9" applyFont="1" applyFill="1" applyBorder="1" applyAlignment="1">
      <alignment horizontal="left" vertical="center"/>
    </xf>
    <xf numFmtId="0" fontId="16" fillId="5" borderId="17" xfId="9" applyFont="1" applyFill="1" applyBorder="1" applyAlignment="1">
      <alignment horizontal="center" vertical="center"/>
    </xf>
    <xf numFmtId="0" fontId="16" fillId="5" borderId="0" xfId="9" applyFont="1" applyFill="1" applyAlignment="1">
      <alignment horizontal="left" vertical="center"/>
    </xf>
    <xf numFmtId="0" fontId="16" fillId="2" borderId="21" xfId="9" applyFont="1" applyFill="1" applyBorder="1" applyAlignment="1">
      <alignment horizontal="left" vertical="center"/>
    </xf>
    <xf numFmtId="0" fontId="16" fillId="2" borderId="15" xfId="9" applyFont="1" applyFill="1" applyBorder="1" applyAlignment="1">
      <alignment horizontal="left" vertical="center"/>
    </xf>
    <xf numFmtId="0" fontId="16" fillId="2" borderId="15" xfId="9" applyFont="1" applyFill="1" applyBorder="1" applyAlignment="1">
      <alignment horizontal="center" vertical="center"/>
    </xf>
    <xf numFmtId="0" fontId="16" fillId="5" borderId="21" xfId="9" applyFont="1" applyFill="1" applyBorder="1" applyAlignment="1">
      <alignment horizontal="center" vertical="center"/>
    </xf>
    <xf numFmtId="0" fontId="16" fillId="5" borderId="15" xfId="9" applyFont="1" applyFill="1" applyBorder="1" applyAlignment="1">
      <alignment horizontal="left" vertical="center"/>
    </xf>
    <xf numFmtId="0" fontId="16" fillId="0" borderId="15" xfId="9" applyFont="1" applyBorder="1" applyAlignment="1">
      <alignment horizontal="right" vertical="center"/>
    </xf>
    <xf numFmtId="38" fontId="16" fillId="0" borderId="15" xfId="10" applyFont="1" applyBorder="1" applyAlignment="1">
      <alignment vertical="center"/>
    </xf>
    <xf numFmtId="0" fontId="15" fillId="0" borderId="15" xfId="9" applyBorder="1" applyAlignment="1">
      <alignment vertical="center"/>
    </xf>
    <xf numFmtId="0" fontId="16" fillId="0" borderId="15" xfId="9" applyFont="1" applyBorder="1" applyAlignment="1">
      <alignment vertical="center"/>
    </xf>
    <xf numFmtId="0" fontId="16" fillId="0" borderId="0" xfId="9" applyFont="1" applyAlignment="1">
      <alignment horizontal="right" vertical="center"/>
    </xf>
    <xf numFmtId="0" fontId="16" fillId="0" borderId="20" xfId="9" applyFont="1" applyBorder="1" applyAlignment="1">
      <alignment horizontal="left" vertical="center"/>
    </xf>
    <xf numFmtId="0" fontId="16" fillId="0" borderId="16" xfId="9" applyFont="1" applyBorder="1" applyAlignment="1">
      <alignment horizontal="left" vertical="center"/>
    </xf>
    <xf numFmtId="0" fontId="16" fillId="0" borderId="18" xfId="9" applyFont="1" applyBorder="1" applyAlignment="1">
      <alignment horizontal="center" vertical="center"/>
    </xf>
    <xf numFmtId="177" fontId="0" fillId="0" borderId="0" xfId="0" applyNumberFormat="1">
      <alignment vertical="center"/>
    </xf>
    <xf numFmtId="6" fontId="0" fillId="0" borderId="0" xfId="12" applyFont="1" applyAlignment="1">
      <alignment vertical="center"/>
    </xf>
    <xf numFmtId="177" fontId="7" fillId="0" borderId="2" xfId="0" applyNumberFormat="1" applyFont="1" applyBorder="1">
      <alignment vertical="center"/>
    </xf>
    <xf numFmtId="0" fontId="0" fillId="0" borderId="0" xfId="0" applyAlignment="1">
      <alignment horizontal="right" vertical="center"/>
    </xf>
    <xf numFmtId="10" fontId="0" fillId="0" borderId="0" xfId="0" applyNumberFormat="1">
      <alignment vertical="center"/>
    </xf>
    <xf numFmtId="0" fontId="13" fillId="0" borderId="13" xfId="5" quotePrefix="1" applyFont="1" applyBorder="1" applyAlignment="1">
      <alignment horizontal="distributed" vertical="center" justifyLastLine="1"/>
    </xf>
    <xf numFmtId="0" fontId="13" fillId="0" borderId="13" xfId="5" applyFont="1" applyBorder="1" applyAlignment="1">
      <alignment horizontal="distributed" vertical="center" justifyLastLine="1"/>
    </xf>
    <xf numFmtId="14" fontId="13" fillId="0" borderId="26" xfId="0" applyNumberFormat="1" applyFont="1" applyBorder="1" applyAlignment="1">
      <alignment horizontal="left" vertical="center"/>
    </xf>
    <xf numFmtId="0" fontId="13" fillId="0" borderId="27" xfId="0" applyFont="1" applyBorder="1">
      <alignment vertical="center"/>
    </xf>
    <xf numFmtId="49" fontId="0" fillId="0" borderId="0" xfId="0" applyNumberFormat="1" applyAlignment="1"/>
    <xf numFmtId="0" fontId="13" fillId="0" borderId="27" xfId="5" applyFont="1" applyBorder="1">
      <alignment vertical="center"/>
    </xf>
    <xf numFmtId="0" fontId="13" fillId="0" borderId="28" xfId="5" applyFont="1" applyBorder="1">
      <alignment vertical="center"/>
    </xf>
    <xf numFmtId="0" fontId="4" fillId="0" borderId="29" xfId="0" quotePrefix="1" applyFont="1" applyBorder="1">
      <alignment vertical="center"/>
    </xf>
    <xf numFmtId="0" fontId="13" fillId="0" borderId="10" xfId="0" applyFont="1" applyBorder="1">
      <alignment vertical="center"/>
    </xf>
    <xf numFmtId="0" fontId="13" fillId="0" borderId="10" xfId="5" applyFont="1" applyBorder="1">
      <alignment vertical="center"/>
    </xf>
    <xf numFmtId="0" fontId="13" fillId="0" borderId="30" xfId="5" applyFont="1" applyBorder="1">
      <alignment vertical="center"/>
    </xf>
    <xf numFmtId="0" fontId="13" fillId="0" borderId="31" xfId="0" applyFont="1" applyBorder="1" applyAlignment="1">
      <alignment horizontal="left" vertical="center"/>
    </xf>
    <xf numFmtId="58" fontId="13" fillId="0" borderId="13" xfId="0" quotePrefix="1" applyNumberFormat="1" applyFont="1" applyBorder="1">
      <alignment vertical="center"/>
    </xf>
    <xf numFmtId="0" fontId="19" fillId="3" borderId="31" xfId="16" quotePrefix="1" applyFont="1" applyFill="1" applyBorder="1">
      <alignment vertical="center"/>
    </xf>
    <xf numFmtId="0" fontId="0" fillId="0" borderId="3" xfId="0" applyBorder="1" applyProtection="1">
      <alignment vertical="center"/>
      <protection locked="0"/>
    </xf>
    <xf numFmtId="0" fontId="0" fillId="0" borderId="1" xfId="0" applyBorder="1" applyProtection="1">
      <alignment vertical="center"/>
      <protection locked="0"/>
    </xf>
    <xf numFmtId="179" fontId="7" fillId="0" borderId="4" xfId="0" applyNumberFormat="1" applyFont="1" applyBorder="1" applyAlignment="1">
      <alignment horizontal="left" vertical="center"/>
    </xf>
    <xf numFmtId="0" fontId="13" fillId="0" borderId="31" xfId="0" quotePrefix="1" applyFont="1" applyBorder="1" applyAlignment="1">
      <alignment horizontal="center" vertical="center"/>
    </xf>
    <xf numFmtId="0" fontId="13" fillId="0" borderId="13" xfId="0" quotePrefix="1" applyFont="1" applyBorder="1" applyAlignment="1">
      <alignment horizontal="center" vertical="center"/>
    </xf>
    <xf numFmtId="0" fontId="13" fillId="0" borderId="31" xfId="5" quotePrefix="1" applyFont="1" applyBorder="1" applyAlignment="1">
      <alignment horizontal="distributed" vertical="center" justifyLastLine="1"/>
    </xf>
    <xf numFmtId="0" fontId="13" fillId="0" borderId="13" xfId="5" quotePrefix="1" applyFont="1" applyBorder="1" applyAlignment="1">
      <alignment horizontal="distributed" vertical="center" justifyLastLine="1"/>
    </xf>
    <xf numFmtId="178" fontId="13" fillId="0" borderId="31" xfId="5" applyNumberFormat="1" applyFont="1" applyBorder="1" applyAlignment="1">
      <alignment horizontal="right" vertical="center"/>
    </xf>
    <xf numFmtId="178" fontId="8" fillId="0" borderId="13" xfId="5" applyNumberFormat="1" applyBorder="1" applyAlignment="1">
      <alignment horizontal="right" vertical="center"/>
    </xf>
    <xf numFmtId="0" fontId="13" fillId="0" borderId="31" xfId="5" applyFont="1" applyBorder="1" applyAlignment="1">
      <alignment horizontal="distributed" vertical="center" justifyLastLine="1"/>
    </xf>
    <xf numFmtId="0" fontId="13" fillId="0" borderId="13" xfId="5" applyFont="1" applyBorder="1" applyAlignment="1">
      <alignment horizontal="distributed" vertical="center" justifyLastLine="1"/>
    </xf>
    <xf numFmtId="0" fontId="9" fillId="0" borderId="0" xfId="5" applyFont="1" applyAlignment="1">
      <alignment horizontal="center" vertical="center"/>
    </xf>
    <xf numFmtId="0" fontId="13" fillId="0" borderId="23" xfId="0" quotePrefix="1" applyFont="1" applyBorder="1" applyAlignment="1">
      <alignment horizontal="distributed" vertical="center" justifyLastLine="1"/>
    </xf>
    <xf numFmtId="0" fontId="13" fillId="0" borderId="24" xfId="0" quotePrefix="1" applyFont="1" applyBorder="1" applyAlignment="1">
      <alignment horizontal="distributed" vertical="center" justifyLastLine="1"/>
    </xf>
    <xf numFmtId="0" fontId="13" fillId="0" borderId="23" xfId="0" quotePrefix="1" applyFont="1" applyBorder="1" applyAlignment="1">
      <alignment horizontal="left" vertical="center"/>
    </xf>
    <xf numFmtId="0" fontId="13" fillId="0" borderId="24" xfId="0" quotePrefix="1" applyFont="1" applyBorder="1" applyAlignment="1">
      <alignment horizontal="left" vertical="center"/>
    </xf>
    <xf numFmtId="0" fontId="13" fillId="0" borderId="31" xfId="0" quotePrefix="1" applyFont="1" applyBorder="1" applyAlignment="1">
      <alignment horizontal="distributed" vertical="center" justifyLastLine="1"/>
    </xf>
    <xf numFmtId="0" fontId="13" fillId="0" borderId="13" xfId="0" quotePrefix="1" applyFont="1" applyBorder="1" applyAlignment="1">
      <alignment horizontal="distributed" vertical="center" justifyLastLine="1"/>
    </xf>
    <xf numFmtId="0" fontId="13" fillId="0" borderId="26" xfId="0" quotePrefix="1" applyFont="1" applyBorder="1" applyAlignment="1">
      <alignment horizontal="distributed" vertical="center" justifyLastLine="1"/>
    </xf>
    <xf numFmtId="0" fontId="13" fillId="0" borderId="27" xfId="0" quotePrefix="1" applyFont="1" applyBorder="1" applyAlignment="1">
      <alignment horizontal="distributed" vertical="center" justifyLastLine="1"/>
    </xf>
    <xf numFmtId="0" fontId="13" fillId="0" borderId="29" xfId="0" quotePrefix="1" applyFont="1" applyBorder="1" applyAlignment="1">
      <alignment horizontal="distributed" vertical="center" justifyLastLine="1"/>
    </xf>
    <xf numFmtId="0" fontId="13" fillId="0" borderId="10" xfId="0" quotePrefix="1" applyFont="1" applyBorder="1" applyAlignment="1">
      <alignment horizontal="distributed" vertical="center" justifyLastLine="1"/>
    </xf>
    <xf numFmtId="0" fontId="0" fillId="0" borderId="8" xfId="0" applyBorder="1" applyAlignment="1">
      <alignment horizontal="center" vertical="center"/>
    </xf>
    <xf numFmtId="0" fontId="0" fillId="0" borderId="14" xfId="0" applyBorder="1" applyAlignment="1">
      <alignment horizontal="center" vertical="center"/>
    </xf>
    <xf numFmtId="0" fontId="16" fillId="0" borderId="0" xfId="9" applyFont="1" applyAlignment="1">
      <alignment horizontal="center" vertical="center"/>
    </xf>
    <xf numFmtId="0" fontId="15" fillId="0" borderId="0" xfId="9" applyAlignment="1">
      <alignment horizontal="center" vertical="center"/>
    </xf>
    <xf numFmtId="0" fontId="16" fillId="0" borderId="49" xfId="9" applyFont="1" applyBorder="1" applyAlignment="1">
      <alignment horizontal="center" vertical="center"/>
    </xf>
    <xf numFmtId="0" fontId="16" fillId="0" borderId="50" xfId="9" applyFont="1" applyBorder="1" applyAlignment="1">
      <alignment horizontal="center" vertical="center"/>
    </xf>
    <xf numFmtId="0" fontId="16" fillId="0" borderId="21" xfId="11" applyNumberFormat="1" applyFont="1" applyFill="1" applyBorder="1" applyAlignment="1">
      <alignment horizontal="center" vertical="center"/>
    </xf>
    <xf numFmtId="0" fontId="16" fillId="0" borderId="22" xfId="11" applyNumberFormat="1" applyFont="1" applyFill="1" applyBorder="1" applyAlignment="1">
      <alignment horizontal="center" vertical="center"/>
    </xf>
    <xf numFmtId="38" fontId="16" fillId="0" borderId="16" xfId="10" applyFont="1" applyBorder="1" applyAlignment="1">
      <alignment vertical="center"/>
    </xf>
    <xf numFmtId="0" fontId="15" fillId="0" borderId="18" xfId="9" applyBorder="1" applyAlignment="1">
      <alignment vertical="center"/>
    </xf>
    <xf numFmtId="38" fontId="16" fillId="0" borderId="16" xfId="9" applyNumberFormat="1" applyFont="1" applyBorder="1" applyAlignment="1">
      <alignment horizontal="center" vertical="center"/>
    </xf>
    <xf numFmtId="38" fontId="16" fillId="0" borderId="18" xfId="9" applyNumberFormat="1" applyFont="1" applyBorder="1" applyAlignment="1">
      <alignment horizontal="center" vertical="center"/>
    </xf>
    <xf numFmtId="9" fontId="16" fillId="7" borderId="21" xfId="11" applyFont="1" applyFill="1" applyBorder="1" applyAlignment="1">
      <alignment horizontal="center" vertical="center"/>
    </xf>
    <xf numFmtId="9" fontId="16" fillId="7" borderId="22" xfId="11" applyFont="1" applyFill="1" applyBorder="1" applyAlignment="1">
      <alignment horizontal="center" vertical="center"/>
    </xf>
    <xf numFmtId="0" fontId="16" fillId="5" borderId="37" xfId="9" applyFont="1" applyFill="1" applyBorder="1" applyAlignment="1">
      <alignment horizontal="right" vertical="center"/>
    </xf>
    <xf numFmtId="0" fontId="15" fillId="5" borderId="15" xfId="9" applyFill="1" applyBorder="1" applyAlignment="1">
      <alignment horizontal="right" vertical="center"/>
    </xf>
    <xf numFmtId="38" fontId="16" fillId="5" borderId="37" xfId="10" applyFont="1" applyFill="1" applyBorder="1" applyAlignment="1">
      <alignment vertical="center"/>
    </xf>
    <xf numFmtId="0" fontId="15" fillId="5" borderId="37" xfId="9" applyFill="1" applyBorder="1" applyAlignment="1">
      <alignment vertical="center"/>
    </xf>
    <xf numFmtId="0" fontId="15" fillId="5" borderId="15" xfId="9" applyFill="1" applyBorder="1" applyAlignment="1">
      <alignment vertical="center"/>
    </xf>
    <xf numFmtId="0" fontId="15" fillId="5" borderId="38" xfId="9" applyFill="1" applyBorder="1" applyAlignment="1">
      <alignment vertical="center"/>
    </xf>
    <xf numFmtId="0" fontId="15" fillId="5" borderId="22" xfId="9" applyFill="1" applyBorder="1" applyAlignment="1">
      <alignment vertical="center"/>
    </xf>
    <xf numFmtId="0" fontId="16" fillId="0" borderId="18" xfId="9" applyFont="1" applyBorder="1" applyAlignment="1">
      <alignment vertical="center"/>
    </xf>
    <xf numFmtId="0" fontId="16" fillId="2" borderId="37" xfId="9" applyFont="1" applyFill="1" applyBorder="1" applyAlignment="1">
      <alignment horizontal="right" vertical="center"/>
    </xf>
    <xf numFmtId="0" fontId="15" fillId="2" borderId="15" xfId="9" applyFill="1" applyBorder="1" applyAlignment="1">
      <alignment horizontal="right" vertical="center"/>
    </xf>
    <xf numFmtId="38" fontId="16" fillId="2" borderId="37" xfId="10" applyFont="1" applyFill="1" applyBorder="1" applyAlignment="1">
      <alignment vertical="center"/>
    </xf>
    <xf numFmtId="0" fontId="15" fillId="2" borderId="37" xfId="9" applyFill="1" applyBorder="1" applyAlignment="1">
      <alignment vertical="center"/>
    </xf>
    <xf numFmtId="0" fontId="15" fillId="2" borderId="15" xfId="9" applyFill="1" applyBorder="1" applyAlignment="1">
      <alignment vertical="center"/>
    </xf>
    <xf numFmtId="0" fontId="15" fillId="2" borderId="38" xfId="9" applyFill="1" applyBorder="1" applyAlignment="1">
      <alignment vertical="center"/>
    </xf>
    <xf numFmtId="0" fontId="15" fillId="2" borderId="22" xfId="9" applyFill="1" applyBorder="1" applyAlignment="1">
      <alignment vertical="center"/>
    </xf>
    <xf numFmtId="0" fontId="16" fillId="0" borderId="16" xfId="9" applyFont="1" applyBorder="1" applyAlignment="1">
      <alignment horizontal="center" vertical="center"/>
    </xf>
    <xf numFmtId="0" fontId="15" fillId="0" borderId="18" xfId="9" applyBorder="1" applyAlignment="1">
      <alignment horizontal="center" vertical="center"/>
    </xf>
    <xf numFmtId="0" fontId="0" fillId="0" borderId="18" xfId="0" applyBorder="1">
      <alignment vertical="center"/>
    </xf>
    <xf numFmtId="0" fontId="16" fillId="0" borderId="21" xfId="9" applyFont="1" applyBorder="1" applyAlignment="1">
      <alignment horizontal="center" vertical="center"/>
    </xf>
    <xf numFmtId="0" fontId="15" fillId="0" borderId="22" xfId="9" applyBorder="1" applyAlignment="1">
      <alignment horizontal="center" vertical="center"/>
    </xf>
    <xf numFmtId="0" fontId="16" fillId="0" borderId="41" xfId="9" applyFont="1" applyBorder="1" applyAlignment="1">
      <alignment horizontal="left" vertical="center"/>
    </xf>
    <xf numFmtId="0" fontId="15" fillId="0" borderId="40" xfId="9" applyBorder="1" applyAlignment="1">
      <alignment horizontal="left" vertical="center"/>
    </xf>
    <xf numFmtId="38" fontId="16" fillId="0" borderId="41" xfId="9" applyNumberFormat="1" applyFont="1" applyBorder="1" applyAlignment="1">
      <alignment horizontal="right" vertical="center"/>
    </xf>
    <xf numFmtId="0" fontId="15" fillId="0" borderId="40" xfId="9" applyBorder="1" applyAlignment="1">
      <alignment horizontal="right" vertical="center"/>
    </xf>
    <xf numFmtId="0" fontId="16" fillId="0" borderId="48" xfId="9" applyFont="1" applyBorder="1" applyAlignment="1">
      <alignment horizontal="left" vertical="center"/>
    </xf>
    <xf numFmtId="38" fontId="16" fillId="0" borderId="42" xfId="9" applyNumberFormat="1" applyFont="1" applyBorder="1" applyAlignment="1">
      <alignment horizontal="right" vertical="center"/>
    </xf>
    <xf numFmtId="0" fontId="16" fillId="2" borderId="16" xfId="9" applyFont="1" applyFill="1" applyBorder="1" applyAlignment="1">
      <alignment horizontal="center" vertical="center" wrapText="1"/>
    </xf>
    <xf numFmtId="0" fontId="16" fillId="2" borderId="18" xfId="9" applyFont="1" applyFill="1" applyBorder="1" applyAlignment="1">
      <alignment horizontal="center" vertical="center" wrapText="1"/>
    </xf>
    <xf numFmtId="0" fontId="16" fillId="5" borderId="16" xfId="9" applyFont="1" applyFill="1" applyBorder="1" applyAlignment="1">
      <alignment horizontal="center" vertical="center"/>
    </xf>
    <xf numFmtId="0" fontId="15" fillId="5" borderId="18" xfId="9" applyFill="1" applyBorder="1" applyAlignment="1">
      <alignment horizontal="center" vertical="center"/>
    </xf>
    <xf numFmtId="0" fontId="16" fillId="0" borderId="41" xfId="9" applyFont="1" applyBorder="1" applyAlignment="1">
      <alignment horizontal="center" vertical="center"/>
    </xf>
    <xf numFmtId="0" fontId="16" fillId="0" borderId="42" xfId="9" applyFont="1" applyBorder="1" applyAlignment="1">
      <alignment horizontal="center" vertical="center"/>
    </xf>
    <xf numFmtId="0" fontId="16" fillId="0" borderId="40" xfId="9" applyFont="1" applyBorder="1" applyAlignment="1">
      <alignment horizontal="center" vertical="center"/>
    </xf>
    <xf numFmtId="0" fontId="16" fillId="0" borderId="38" xfId="9" applyFont="1" applyBorder="1" applyAlignment="1">
      <alignment horizontal="center" vertical="center"/>
    </xf>
    <xf numFmtId="0" fontId="16" fillId="0" borderId="20" xfId="9" applyFont="1" applyBorder="1" applyAlignment="1">
      <alignment horizontal="center" vertical="center"/>
    </xf>
    <xf numFmtId="0" fontId="16" fillId="0" borderId="22" xfId="9" applyFont="1" applyBorder="1" applyAlignment="1">
      <alignment horizontal="center" vertical="center"/>
    </xf>
    <xf numFmtId="0" fontId="16" fillId="0" borderId="41" xfId="9" applyFont="1" applyBorder="1" applyAlignment="1">
      <alignment horizontal="center" vertical="center" wrapText="1"/>
    </xf>
    <xf numFmtId="0" fontId="16" fillId="0" borderId="42" xfId="9" applyFont="1" applyBorder="1" applyAlignment="1">
      <alignment horizontal="center" vertical="center" wrapText="1"/>
    </xf>
    <xf numFmtId="0" fontId="16" fillId="0" borderId="36" xfId="9" applyFont="1" applyBorder="1" applyAlignment="1">
      <alignment horizontal="center" vertical="center" wrapText="1"/>
    </xf>
    <xf numFmtId="0" fontId="15" fillId="0" borderId="38" xfId="9" applyBorder="1" applyAlignment="1">
      <alignment horizontal="center" vertical="center" wrapText="1"/>
    </xf>
    <xf numFmtId="0" fontId="16" fillId="5" borderId="16" xfId="9" applyFont="1" applyFill="1" applyBorder="1" applyAlignment="1">
      <alignment horizontal="left" vertical="center"/>
    </xf>
    <xf numFmtId="0" fontId="16" fillId="5" borderId="19" xfId="9" applyFont="1" applyFill="1" applyBorder="1" applyAlignment="1">
      <alignment horizontal="left" vertical="center"/>
    </xf>
    <xf numFmtId="0" fontId="16" fillId="5" borderId="18" xfId="9" applyFont="1" applyFill="1" applyBorder="1" applyAlignment="1">
      <alignment horizontal="left" vertical="center"/>
    </xf>
    <xf numFmtId="0" fontId="16" fillId="2" borderId="21" xfId="9" applyFont="1" applyFill="1" applyBorder="1" applyAlignment="1">
      <alignment horizontal="left" vertical="center"/>
    </xf>
    <xf numFmtId="0" fontId="16" fillId="2" borderId="15" xfId="9" applyFont="1" applyFill="1" applyBorder="1" applyAlignment="1">
      <alignment horizontal="left" vertical="center"/>
    </xf>
    <xf numFmtId="0" fontId="16" fillId="2" borderId="22" xfId="9" applyFont="1" applyFill="1" applyBorder="1" applyAlignment="1">
      <alignment horizontal="left" vertical="center"/>
    </xf>
    <xf numFmtId="0" fontId="15" fillId="0" borderId="19" xfId="9" applyBorder="1" applyAlignment="1">
      <alignment horizontal="center" vertical="center"/>
    </xf>
    <xf numFmtId="0" fontId="16" fillId="5" borderId="21" xfId="9" applyFont="1" applyFill="1" applyBorder="1" applyAlignment="1">
      <alignment horizontal="left" vertical="center"/>
    </xf>
    <xf numFmtId="0" fontId="16" fillId="5" borderId="15" xfId="9" applyFont="1" applyFill="1" applyBorder="1" applyAlignment="1">
      <alignment horizontal="left" vertical="center"/>
    </xf>
    <xf numFmtId="0" fontId="16" fillId="5" borderId="22" xfId="9" applyFont="1" applyFill="1" applyBorder="1" applyAlignment="1">
      <alignment horizontal="left" vertical="center"/>
    </xf>
    <xf numFmtId="0" fontId="16" fillId="2" borderId="16" xfId="9" applyFont="1" applyFill="1" applyBorder="1" applyAlignment="1">
      <alignment horizontal="left" vertical="center"/>
    </xf>
    <xf numFmtId="0" fontId="16" fillId="2" borderId="19" xfId="9" applyFont="1" applyFill="1" applyBorder="1" applyAlignment="1">
      <alignment horizontal="left" vertical="center"/>
    </xf>
    <xf numFmtId="0" fontId="16" fillId="2" borderId="18" xfId="9" applyFont="1" applyFill="1" applyBorder="1" applyAlignment="1">
      <alignment horizontal="left" vertical="center"/>
    </xf>
  </cellXfs>
  <cellStyles count="19">
    <cellStyle name="パーセント 10" xfId="17" xr:uid="{53FE7DD8-A77C-4052-87F6-36D43662404E}"/>
    <cellStyle name="パーセント 2" xfId="2" xr:uid="{00000000-0005-0000-0000-000001000000}"/>
    <cellStyle name="パーセント 2 2" xfId="4" xr:uid="{00000000-0005-0000-0000-000002000000}"/>
    <cellStyle name="パーセント 3" xfId="11" xr:uid="{00000000-0005-0000-0000-000003000000}"/>
    <cellStyle name="パーセント 5" xfId="18" xr:uid="{BE0D9721-25B5-4A75-87E8-92702B9362F7}"/>
    <cellStyle name="桁区切り 10" xfId="3" xr:uid="{00000000-0005-0000-0000-000005000000}"/>
    <cellStyle name="桁区切り 2" xfId="1" xr:uid="{00000000-0005-0000-0000-000006000000}"/>
    <cellStyle name="桁区切り 2 2 2 2 3" xfId="15" xr:uid="{AE2545A6-8167-4F11-A8B6-3AB05541BC9D}"/>
    <cellStyle name="桁区切り 2 3" xfId="6" xr:uid="{00000000-0005-0000-0000-000007000000}"/>
    <cellStyle name="桁区切り 3" xfId="13" xr:uid="{CB9E7B0C-7F7A-4950-80AE-9D96FD11844D}"/>
    <cellStyle name="桁区切り 3 4" xfId="8" xr:uid="{00000000-0005-0000-0000-000008000000}"/>
    <cellStyle name="桁区切り 4" xfId="10" xr:uid="{00000000-0005-0000-0000-000009000000}"/>
    <cellStyle name="通貨" xfId="12" builtinId="7"/>
    <cellStyle name="標準" xfId="0" builtinId="0"/>
    <cellStyle name="標準 10 2 3" xfId="16" xr:uid="{0906E080-6DD7-4E4B-8F61-4E5FB2978398}"/>
    <cellStyle name="標準 2" xfId="14" xr:uid="{114E634B-5DA3-447B-A11A-A208978E1A18}"/>
    <cellStyle name="標準 2 4" xfId="7" xr:uid="{00000000-0005-0000-0000-00000C000000}"/>
    <cellStyle name="標準 3" xfId="9" xr:uid="{00000000-0005-0000-0000-00000D000000}"/>
    <cellStyle name="標準_①設計書表紙(金入・金抜)_南中改築設計委託(金入り)" xfId="5" xr:uid="{00000000-0005-0000-0000-00000E000000}"/>
  </cellStyles>
  <dxfs count="0"/>
  <tableStyles count="0" defaultTableStyle="TableStyleMedium2" defaultPivotStyle="PivotStyleLight16"/>
  <colors>
    <mruColors>
      <color rgb="FFCCFFCC"/>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externalLink" Target="externalLinks/externalLink156.xml"/><Relationship Id="rId170" Type="http://schemas.openxmlformats.org/officeDocument/2006/relationships/externalLink" Target="externalLinks/externalLink167.xml"/><Relationship Id="rId191" Type="http://schemas.openxmlformats.org/officeDocument/2006/relationships/externalLink" Target="externalLinks/externalLink188.xml"/><Relationship Id="rId205" Type="http://schemas.openxmlformats.org/officeDocument/2006/relationships/externalLink" Target="externalLinks/externalLink202.xml"/><Relationship Id="rId226" Type="http://schemas.openxmlformats.org/officeDocument/2006/relationships/theme" Target="theme/theme1.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externalLink" Target="externalLinks/externalLink157.xml"/><Relationship Id="rId181" Type="http://schemas.openxmlformats.org/officeDocument/2006/relationships/externalLink" Target="externalLinks/externalLink178.xml"/><Relationship Id="rId216" Type="http://schemas.openxmlformats.org/officeDocument/2006/relationships/externalLink" Target="externalLinks/externalLink213.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18" Type="http://schemas.openxmlformats.org/officeDocument/2006/relationships/externalLink" Target="externalLinks/externalLink115.xml"/><Relationship Id="rId134" Type="http://schemas.openxmlformats.org/officeDocument/2006/relationships/externalLink" Target="externalLinks/externalLink131.xml"/><Relationship Id="rId139" Type="http://schemas.openxmlformats.org/officeDocument/2006/relationships/externalLink" Target="externalLinks/externalLink136.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55" Type="http://schemas.openxmlformats.org/officeDocument/2006/relationships/externalLink" Target="externalLinks/externalLink152.xml"/><Relationship Id="rId171" Type="http://schemas.openxmlformats.org/officeDocument/2006/relationships/externalLink" Target="externalLinks/externalLink168.xml"/><Relationship Id="rId176" Type="http://schemas.openxmlformats.org/officeDocument/2006/relationships/externalLink" Target="externalLinks/externalLink173.xml"/><Relationship Id="rId192" Type="http://schemas.openxmlformats.org/officeDocument/2006/relationships/externalLink" Target="externalLinks/externalLink189.xml"/><Relationship Id="rId197" Type="http://schemas.openxmlformats.org/officeDocument/2006/relationships/externalLink" Target="externalLinks/externalLink194.xml"/><Relationship Id="rId206" Type="http://schemas.openxmlformats.org/officeDocument/2006/relationships/externalLink" Target="externalLinks/externalLink203.xml"/><Relationship Id="rId227" Type="http://schemas.openxmlformats.org/officeDocument/2006/relationships/styles" Target="styles.xml"/><Relationship Id="rId201" Type="http://schemas.openxmlformats.org/officeDocument/2006/relationships/externalLink" Target="externalLinks/externalLink198.xml"/><Relationship Id="rId222" Type="http://schemas.openxmlformats.org/officeDocument/2006/relationships/externalLink" Target="externalLinks/externalLink219.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24" Type="http://schemas.openxmlformats.org/officeDocument/2006/relationships/externalLink" Target="externalLinks/externalLink121.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45" Type="http://schemas.openxmlformats.org/officeDocument/2006/relationships/externalLink" Target="externalLinks/externalLink142.xml"/><Relationship Id="rId161" Type="http://schemas.openxmlformats.org/officeDocument/2006/relationships/externalLink" Target="externalLinks/externalLink158.xml"/><Relationship Id="rId166" Type="http://schemas.openxmlformats.org/officeDocument/2006/relationships/externalLink" Target="externalLinks/externalLink163.xml"/><Relationship Id="rId182" Type="http://schemas.openxmlformats.org/officeDocument/2006/relationships/externalLink" Target="externalLinks/externalLink179.xml"/><Relationship Id="rId187" Type="http://schemas.openxmlformats.org/officeDocument/2006/relationships/externalLink" Target="externalLinks/externalLink184.xml"/><Relationship Id="rId217" Type="http://schemas.openxmlformats.org/officeDocument/2006/relationships/externalLink" Target="externalLinks/externalLink214.xml"/><Relationship Id="rId1" Type="http://schemas.openxmlformats.org/officeDocument/2006/relationships/worksheet" Target="worksheets/sheet1.xml"/><Relationship Id="rId6" Type="http://schemas.openxmlformats.org/officeDocument/2006/relationships/externalLink" Target="externalLinks/externalLink3.xml"/><Relationship Id="rId212" Type="http://schemas.openxmlformats.org/officeDocument/2006/relationships/externalLink" Target="externalLinks/externalLink209.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externalLink" Target="externalLinks/externalLink153.xml"/><Relationship Id="rId177" Type="http://schemas.openxmlformats.org/officeDocument/2006/relationships/externalLink" Target="externalLinks/externalLink174.xml"/><Relationship Id="rId198" Type="http://schemas.openxmlformats.org/officeDocument/2006/relationships/externalLink" Target="externalLinks/externalLink195.xml"/><Relationship Id="rId172" Type="http://schemas.openxmlformats.org/officeDocument/2006/relationships/externalLink" Target="externalLinks/externalLink169.xml"/><Relationship Id="rId193" Type="http://schemas.openxmlformats.org/officeDocument/2006/relationships/externalLink" Target="externalLinks/externalLink190.xml"/><Relationship Id="rId202" Type="http://schemas.openxmlformats.org/officeDocument/2006/relationships/externalLink" Target="externalLinks/externalLink199.xml"/><Relationship Id="rId207" Type="http://schemas.openxmlformats.org/officeDocument/2006/relationships/externalLink" Target="externalLinks/externalLink204.xml"/><Relationship Id="rId223" Type="http://schemas.openxmlformats.org/officeDocument/2006/relationships/externalLink" Target="externalLinks/externalLink220.xml"/><Relationship Id="rId228" Type="http://schemas.openxmlformats.org/officeDocument/2006/relationships/sharedStrings" Target="sharedStrings.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167" Type="http://schemas.openxmlformats.org/officeDocument/2006/relationships/externalLink" Target="externalLinks/externalLink164.xml"/><Relationship Id="rId188" Type="http://schemas.openxmlformats.org/officeDocument/2006/relationships/externalLink" Target="externalLinks/externalLink185.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162" Type="http://schemas.openxmlformats.org/officeDocument/2006/relationships/externalLink" Target="externalLinks/externalLink159.xml"/><Relationship Id="rId183" Type="http://schemas.openxmlformats.org/officeDocument/2006/relationships/externalLink" Target="externalLinks/externalLink180.xml"/><Relationship Id="rId213" Type="http://schemas.openxmlformats.org/officeDocument/2006/relationships/externalLink" Target="externalLinks/externalLink210.xml"/><Relationship Id="rId218" Type="http://schemas.openxmlformats.org/officeDocument/2006/relationships/externalLink" Target="externalLinks/externalLink215.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externalLink" Target="externalLinks/externalLink154.xml"/><Relationship Id="rId178" Type="http://schemas.openxmlformats.org/officeDocument/2006/relationships/externalLink" Target="externalLinks/externalLink175.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73" Type="http://schemas.openxmlformats.org/officeDocument/2006/relationships/externalLink" Target="externalLinks/externalLink170.xml"/><Relationship Id="rId194" Type="http://schemas.openxmlformats.org/officeDocument/2006/relationships/externalLink" Target="externalLinks/externalLink191.xml"/><Relationship Id="rId199" Type="http://schemas.openxmlformats.org/officeDocument/2006/relationships/externalLink" Target="externalLinks/externalLink196.xml"/><Relationship Id="rId203" Type="http://schemas.openxmlformats.org/officeDocument/2006/relationships/externalLink" Target="externalLinks/externalLink200.xml"/><Relationship Id="rId208" Type="http://schemas.openxmlformats.org/officeDocument/2006/relationships/externalLink" Target="externalLinks/externalLink205.xml"/><Relationship Id="rId229" Type="http://schemas.openxmlformats.org/officeDocument/2006/relationships/calcChain" Target="calcChain.xml"/><Relationship Id="rId19" Type="http://schemas.openxmlformats.org/officeDocument/2006/relationships/externalLink" Target="externalLinks/externalLink16.xml"/><Relationship Id="rId224" Type="http://schemas.openxmlformats.org/officeDocument/2006/relationships/externalLink" Target="externalLinks/externalLink221.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168" Type="http://schemas.openxmlformats.org/officeDocument/2006/relationships/externalLink" Target="externalLinks/externalLink165.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163" Type="http://schemas.openxmlformats.org/officeDocument/2006/relationships/externalLink" Target="externalLinks/externalLink160.xml"/><Relationship Id="rId184" Type="http://schemas.openxmlformats.org/officeDocument/2006/relationships/externalLink" Target="externalLinks/externalLink181.xml"/><Relationship Id="rId189" Type="http://schemas.openxmlformats.org/officeDocument/2006/relationships/externalLink" Target="externalLinks/externalLink186.xml"/><Relationship Id="rId219" Type="http://schemas.openxmlformats.org/officeDocument/2006/relationships/externalLink" Target="externalLinks/externalLink216.xml"/><Relationship Id="rId3" Type="http://schemas.openxmlformats.org/officeDocument/2006/relationships/worksheet" Target="worksheets/sheet3.xml"/><Relationship Id="rId214" Type="http://schemas.openxmlformats.org/officeDocument/2006/relationships/externalLink" Target="externalLinks/externalLink211.xml"/><Relationship Id="rId230" Type="http://schemas.openxmlformats.org/officeDocument/2006/relationships/customXml" Target="../customXml/item1.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externalLink" Target="externalLinks/externalLink155.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74" Type="http://schemas.openxmlformats.org/officeDocument/2006/relationships/externalLink" Target="externalLinks/externalLink171.xml"/><Relationship Id="rId179" Type="http://schemas.openxmlformats.org/officeDocument/2006/relationships/externalLink" Target="externalLinks/externalLink176.xml"/><Relationship Id="rId195" Type="http://schemas.openxmlformats.org/officeDocument/2006/relationships/externalLink" Target="externalLinks/externalLink192.xml"/><Relationship Id="rId209" Type="http://schemas.openxmlformats.org/officeDocument/2006/relationships/externalLink" Target="externalLinks/externalLink206.xml"/><Relationship Id="rId360" Type="http://schemas.microsoft.com/office/2017/10/relationships/person" Target="persons/person.xml"/><Relationship Id="rId190" Type="http://schemas.openxmlformats.org/officeDocument/2006/relationships/externalLink" Target="externalLinks/externalLink187.xml"/><Relationship Id="rId204" Type="http://schemas.openxmlformats.org/officeDocument/2006/relationships/externalLink" Target="externalLinks/externalLink201.xml"/><Relationship Id="rId220" Type="http://schemas.openxmlformats.org/officeDocument/2006/relationships/externalLink" Target="externalLinks/externalLink217.xml"/><Relationship Id="rId225" Type="http://schemas.openxmlformats.org/officeDocument/2006/relationships/externalLink" Target="externalLinks/externalLink222.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164" Type="http://schemas.openxmlformats.org/officeDocument/2006/relationships/externalLink" Target="externalLinks/externalLink161.xml"/><Relationship Id="rId169" Type="http://schemas.openxmlformats.org/officeDocument/2006/relationships/externalLink" Target="externalLinks/externalLink166.xml"/><Relationship Id="rId185" Type="http://schemas.openxmlformats.org/officeDocument/2006/relationships/externalLink" Target="externalLinks/externalLink18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80" Type="http://schemas.openxmlformats.org/officeDocument/2006/relationships/externalLink" Target="externalLinks/externalLink177.xml"/><Relationship Id="rId210" Type="http://schemas.openxmlformats.org/officeDocument/2006/relationships/externalLink" Target="externalLinks/externalLink207.xml"/><Relationship Id="rId215" Type="http://schemas.openxmlformats.org/officeDocument/2006/relationships/externalLink" Target="externalLinks/externalLink212.xml"/><Relationship Id="rId26" Type="http://schemas.openxmlformats.org/officeDocument/2006/relationships/externalLink" Target="externalLinks/externalLink23.xml"/><Relationship Id="rId231" Type="http://schemas.openxmlformats.org/officeDocument/2006/relationships/customXml" Target="../customXml/item2.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75" Type="http://schemas.openxmlformats.org/officeDocument/2006/relationships/externalLink" Target="externalLinks/externalLink172.xml"/><Relationship Id="rId196" Type="http://schemas.openxmlformats.org/officeDocument/2006/relationships/externalLink" Target="externalLinks/externalLink193.xml"/><Relationship Id="rId200" Type="http://schemas.openxmlformats.org/officeDocument/2006/relationships/externalLink" Target="externalLinks/externalLink197.xml"/><Relationship Id="rId16" Type="http://schemas.openxmlformats.org/officeDocument/2006/relationships/externalLink" Target="externalLinks/externalLink13.xml"/><Relationship Id="rId221" Type="http://schemas.openxmlformats.org/officeDocument/2006/relationships/externalLink" Target="externalLinks/externalLink218.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165" Type="http://schemas.openxmlformats.org/officeDocument/2006/relationships/externalLink" Target="externalLinks/externalLink162.xml"/><Relationship Id="rId186" Type="http://schemas.openxmlformats.org/officeDocument/2006/relationships/externalLink" Target="externalLinks/externalLink183.xml"/><Relationship Id="rId211" Type="http://schemas.openxmlformats.org/officeDocument/2006/relationships/externalLink" Target="externalLinks/externalLink20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3\&#26494;&#26412;server\Excel_dat\2002&#23448;&#24193;\&#24859;&#30693;&#23376;&#20379;&#12398;&#22269;\&#35373;&#20633;&#35373;&#35336;&#26360;&#12539;&#21407;&#312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26032;&#20869;&#35379;).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E:\&#26085;&#27700;&#12467;&#12531;\&#27996;&#40658;&#23822;&#26356;&#26032;\&#9314;&#27425;&#20124;&#22633;&#65408;&#65437;&#65400;\&#35373;&#35336;&#26360;\&#27425;&#20124;&#22633;&#9314;&#29031;&#24230;&#35336;&#31639;.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2000server\data\&#24037;&#20107;\H&#65297;&#65305;\&#31119;&#31049;&#12475;&#12531;&#12479;&#12540;&#65397;&#65405;&#65412;&#65426;&#65394;&#65412;&#35373;&#32622;\&#26716;&#30010;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2000server\data\&#24037;&#20107;\H&#65297;&#65305;\&#31119;&#31049;&#12475;&#12531;&#12479;&#12540;&#65397;&#65405;&#65412;&#65426;&#65394;&#65412;&#35373;&#32622;\&#26716;&#30010;&#25913;&#31689;&#31354;&#35519;&#24037;&#2010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2000server\data\&#23567;&#23798;&#12496;&#12483;&#12463;&#12450;&#12483;&#12503;\&#23567;&#23798;\&#24037;&#20107;\&#65320;&#65297;&#65301;\&#20844;&#22290;&#65412;&#65394;&#65434;\&#26716;&#30010;&#25913;&#31689;&#31354;&#35519;&#24037;&#20107;(&#26032;&#20869;&#3537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0844;&#22290;&#65412;&#65394;&#65434;\&#26716;&#30010;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0844;&#22290;&#65412;&#65394;&#65434;\&#26716;&#30010;&#25913;&#31689;&#31354;&#35519;&#24037;&#20107;.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2000server\data\&#29289;&#20214;\&#23433;&#22478;&#24066;&#23567;&#23398;&#26657;\&#26657;&#33294;&#26847;\&#31309;&#31639;\&#20869;&#35379;&#26360;\&#26716;&#30010;&#25913;&#20462;&#35036;&#24375;&#31354;&#35519;&#24037;&#20107;(&#26032;&#20869;&#35379;)&#25511;&#12360;.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Aj2007\&#26045;&#35373;&#20445;&#20840;&#35506;\&#23567;&#23798;&#12496;&#12483;&#12463;&#12450;&#12483;&#12503;\&#23567;&#23798;\&#24037;&#20107;\&#65320;&#65297;&#65301;\&#20816;&#31461;&#65400;&#65431;&#65420;&#65438;\&#37324;&#30010;&#20816;&#31461;&#65400;&#31649;&#24037;&#20107;(&#26032;&#20869;&#3537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s_data\&#38738;&#12356;&#40165;\&#20869;&#35379;\&#21336;&#20385;&#21335;A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Ofm-server\&#26989;&#21209;\&#12499;&#12523;&#12481;&#12455;&#12483;&#12463;\&#30690;&#30000;&#12398;&#37111;\&#30690;&#30000;&#12398;&#37111;&#35336;&#31639;&#2636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Aj2007\&#26045;&#35373;&#20445;&#20840;&#35506;\&#9313;-3&#12539;&#21517;&#21476;&#23627;&#26989;&#21209;\&#65298;&#65296;&#65297;&#65302;&#23436;&#20102;\&#65296;&#65299;&#39640;&#26842;&#23567;&#23398;&#26657;&#26657;&#33294;&#25913;&#20462;&#12411;&#12363;&#35373;&#35336;&#26989;&#21209;&#22996;&#35351;\&#65301;&#12539;&#12381;&#12398;&#20182;\&#21463;&#20449;&#31665;\&#23433;&#22478;&#24066;&#24441;&#25152;&#29289;&#20214;&#12487;&#12540;&#12479;\04%20&#36942;&#21435;&#12398;&#21516;&#20869;&#23481;&#37329;&#25244;&#12365;&#35373;&#35336;&#26360;\H15&#24037;&#20107;\&#21271;&#37096;&#23567;&#25913;&#20462;&#38651;&#27671;&#22259;&#38754;\&#12469;&#12540;&#12496;&#23460;&#31354;&#35519;&#24037;&#20107;(&#26032;&#20869;&#3537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j2007\&#26045;&#35373;&#20445;&#20840;&#35506;\&#23567;&#23798;\&#24037;&#20107;\H&#65297;&#65304;\&#21335;&#37096;&#35519;&#29702;&#35373;&#35336;\&#26716;&#30010;&#25913;&#31689;&#31354;&#35519;&#24037;&#20107;(&#26032;&#20869;&#35379;)&#25511;&#12360;.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V1\&#23567;&#23798;\&#24037;&#20107;\H&#65297;&#65304;\&#21335;&#37096;&#35519;&#29702;&#35373;&#35336;\&#26716;&#30010;&#25913;&#31689;&#31354;&#35519;&#24037;&#20107;(&#26032;&#20869;&#35379;)&#25511;&#12360;.xls" TargetMode="External"/></Relationships>
</file>

<file path=xl/externalLinks/_rels/externalLink116.xml.rels><?xml version="1.0" encoding="UTF-8" standalone="yes"?>
<Relationships xmlns="http://schemas.openxmlformats.org/package/2006/relationships"><Relationship Id="rId1" Type="http://schemas.microsoft.com/office/2006/relationships/xlExternalLinkPath/xlPathMissing" Target="&#22303;&#24037;&#20107;1021"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1.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SV1\&#35373;&#35336;&#26360;\&#23665;&#26519;&#20027;&#20107;\&#9316;&#26412;&#37096;&#24193;&#33294;&#25913;&#20462;\&#65313;&#65317;&#20195;&#20385;.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26032;&#20869;&#35379;)&#25511;&#12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V1\&#20849;&#26377;\&#37326;&#19978;&#12373;&#12435;\&#32013;&#39592;&#22530;\&#35211;&#31309;\&#32013;&#39592;&#22530;&#35373;&#35336;&#26360;(&#25552;&#20986;&#2999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s://d.docs.live.net/&#33980;&#35373;&#35336;&#65298;/&#34276;&#26354;&#32102;&#27700;/&#21335;&#34276;&#26354;&#22243;&#22320;&#32102;&#27700;&#26045;&#35373;&#35373;&#35336;&#26360;.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35373;&#35336;\H17\&#20316;&#37326;&#20445;&#32946;&#22290;&#22290;&#33294;&#22679;&#31689;\&#35373;&#35336;&#26360;\&#20307;&#32946;&#39208;(&#21463;&#27700;&#27133;)\&#26032;&#35373;&#23567;\&#26032;&#35373;&#23567;&#23398;&#26657;&#31649;&#24037;&#20107;(&#26032;&#20869;&#35379;).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000server\data\&#23567;&#23798;\&#24037;&#20107;\H&#65297;&#65303;\&#38738;&#23569;&#24180;&#12398;&#23478;\&#38738;&#23569;&#24180;&#20154;&#12414;&#12385;&#31649;(&#26032;&#20869;&#35379;).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KTSV02\&#31309;&#31639;\&#31309;&#31639;\13&#24180;\&#32784;&#38663;&#38306;&#20418;\&#24066;&#20303;&#32784;&#38663;.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Mother\data3\&#29872;&#22659;&#35373;&#35336;&#23460;\10050&#34784;&#31452;&#28246;&#24066;&#27665;&#12398;&#26862;&#23455;&#26045;&#35373;&#35336;\&#25552;&#20986;&#22259;&#26360;\&#24037;&#20107;&#25968;&#37327;&#32207;&#25324;&#34920;98touzai.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Aj2007\&#26045;&#35373;&#20445;&#20840;&#35506;\s_data\&#38738;&#12356;&#40165;\&#20869;&#35379;\&#21336;&#20385;&#21335;AC.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L:\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6\&#26032;&#35373;&#23567;&#31354;&#35519;&#24037;&#20107;\&#35373;&#35336;&#26360;\&#23567;&#23798;&#12496;&#12483;&#12463;&#12450;&#12483;&#12503;\&#23567;&#23798;\&#24037;&#20107;\&#65320;&#65297;&#65301;\&#26716;&#30010;&#25913;&#31689;&#31649;&#24037;&#20107;(&#26032;&#20869;&#35379;)&#25511;&#12360;.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V1\&#35373;&#35336;&#26360;\&#23665;&#26519;&#20027;&#20107;\&#9316;&#26412;&#37096;&#24193;&#33294;&#25913;&#20462;\01%20H14&#24180;&#24230;&#24037;&#20107;\&#31070;&#24038;\&#31070;&#24038;AM.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j2007\&#26045;&#35373;&#20445;&#20840;&#35506;\&#24037;&#20107;\H&#65297;&#65304;\&#26716;&#20117;&#35079;&#21512;\&#31354;&#35519;\&#31309;&#31639;\&#26716;&#20117;&#31119;&#31049;&#65288;&#20445;&#32946;&#22290;&#65289;&#31354;&#35519;&#24037;&#20107;(&#26032;&#20869;&#3537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SERVER\data\&#24179;&#25104;&#65298;&#65298;&#24180;&#24230;&#65288;&#25285;&#24403;&#65306;&#20161;&#31185;&#65289;\01&#29503;&#25237;&#65400;&#65438;&#65432;&#65392;&#65437;&#65435;&#65392;&#65412;&#65438;\&#22996;&#35351;&#65288;H22&#65289;\&#28165;&#25475;&#26989;&#21209;&#65288;&#29503;22-1&#21495;&#65289;\&#24179;&#25104;&#65297;&#65299;&#24180;&#24230;\&#30693;&#22810;&#21322;&#23798;&#36947;&#36335;\&#26412;&#31038;&#30330;&#27880;\&#33303;&#35013;&#65297;&#65299;&#65293;&#65298;\&#26032;&#35373;&#35336;&#26360;\&#35373;&#35336;&#26360;.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SV1\WINDOWS\&#65411;&#65438;&#65405;&#65400;&#65412;&#65391;&#65420;&#65439;\&#24037;&#20107;\&#24037;&#20107;\H16\&#26032;&#35373;&#23567;&#31354;&#35519;&#24037;&#20107;\&#35373;&#35336;&#26360;\&#23567;&#23798;&#12496;&#12483;&#12463;&#12450;&#12483;&#12503;\&#23567;&#23798;\&#24037;&#20107;\&#65320;&#65297;&#65301;\&#22259;&#26360;&#39208;&#20154;&#12414;&#12385;&#31649;&#24037;&#20107;&#12381;&#12398;&#65298;(&#26032;&#20869;&#35379;).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Aj2007\&#24314;&#31689;&#35506;\&#24314;&#31689;\H22\&#23627;&#19978;&#38450;&#27700;\&#26126;&#21644;&#23567;\&#35373;&#35336;&#26360;\21.9.18\H15&#24037;&#20107;\&#21271;&#37096;&#23567;&#25913;&#20462;&#38651;&#27671;&#22259;&#38754;\&#12469;&#12540;&#12496;&#23460;&#31354;&#35519;&#24037;&#20107;(&#26032;&#20869;&#35379;).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6716;&#30010;&#25913;&#31689;&#31649;&#24037;&#20107;(&#26032;&#20869;&#35379;)&#25511;&#12360;.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2000server\data\&#23567;&#23798;&#12496;&#12483;&#12463;&#12450;&#12483;&#12503;\&#23567;&#23798;\&#24037;&#20107;\&#65320;&#65297;&#65301;\&#22259;&#26360;&#39208;&#20154;&#12414;&#12385;&#31649;&#24037;&#20107;&#12381;&#12398;&#65298;(&#26032;&#20869;&#35379;).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20234;&#21561;&#30331;\&#12487;&#12473;&#12463;&#12488;&#12483;&#12503;\&#26716;&#20117;&#23567;&#26657;&#33294;&#31227;&#36578;&#24314;&#35373;&#65288;&#31354;&#35519;&#24037;&#20107;&#65289;\&#23567;&#23798;&#12496;&#12483;&#12463;&#12450;&#12483;&#12503;\&#23567;&#23798;\&#24037;&#20107;\&#65320;&#65297;&#65301;\&#20844;&#22290;&#65412;&#65394;&#65434;\&#26716;&#30010;&#25913;&#31689;&#31354;&#35519;&#24037;&#20107;(&#26032;&#20869;&#35379;)&#25511;&#12360;.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Win2012r2\&#30330;&#27880;\1999&#30330;&#27880;\&#65297;&#20418;\&#26716;&#35895;&#23567;\&#24314;&#31689;\&#35373;&#35336;99SA.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niwa76\&#37670;\s_data\&#38738;&#12356;&#40165;\&#20869;&#35379;\&#21336;&#20385;&#21335;AC.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65288;&#37329;&#29289;&#26619;&#23450;&#65289;&#20869;&#35379;&#26360;062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Program%20Files\TeamWARE\Office\T\M\V5\&#65288;&#37329;&#29289;&#26619;&#23450;&#65289;&#20869;&#35379;&#26360;0627.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65320;13&#24037;&#20107;\&#20234;&#33391;&#28246;\excel\&#20234;&#33391;&#28246;&#23724;&#28783;&#21488;&#24037;&#20107;.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Hon1508-422c07\L\&#65313;&#65317;&#20195;&#20385;.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V1\NBS\2005\&#21577;&#32701;&#20013;&#23398;&#26657;\04&#31532;1&#26399;&#35299;&#20307;\&#35373;&#35336;&#26360;E.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A:\2001&#24180;\&#26481;&#26716;&#20303;&#23429;&#32784;&#38663;&#24037;&#20107;\s_data\&#38738;&#12356;&#40165;\&#20869;&#35379;\&#21336;&#20385;&#21335;AC.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HONSYA\nakadrs\&#36784;&#21475;&#24193;&#33294;&#20869;&#3537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H:\01_&#35373;&#35336;&#12539;&#24037;&#20107;\01_&#31649;&#29702;&#35506;&#30330;&#27880;\&#22826;&#37070;&#23665;&#19977;&#20451;&#34030;&#33775;&#23731;&#27497;&#36947;&#38642;&#12494;&#24179;&#20844;&#34886;&#12488;&#12452;&#12524;&#26032;&#31689;\040226&#21109;&#33521;\WINDOWS\&#65411;&#65438;&#65405;&#65400;&#65412;&#65391;&#65420;&#65439;\&#19968;&#12494;&#36234;&#35373;&#35336;&#26360;0510\&#35373;&#35336;&#26360;&#12398;&#20363;.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Exp110eb\data\1998&#30330;&#27880;\&#65297;&#20418;\&#32769;&#30000;&#23567;\&#24314;&#31689;\&#20986;&#26469;&#39640;OT.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Ts-htglb3a\share\&#20849;&#26377;\&#37326;&#19978;&#12373;&#12435;\&#32013;&#39592;&#22530;\&#35211;&#31309;\&#32013;&#39592;&#22530;&#35373;&#35336;&#26360;(&#25552;&#20986;&#29992;).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EXP110EB\data\&#21407;&#26412;\00_&#21407;&#26412;\&#22996;&#35351;&#36027;\'00&#35373;&#3533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Dimension3100c\&#29289;&#20214;&#12501;&#12457;&#12523;&#12480;&#65299;\&#22522;&#30990;&#30740;&#31350;&#26847;\&#65396;&#65400;&#65406;&#65433;&#65288;&#22522;&#30990;&#30740;&#65289;\&#31309;&#31639;&#26360;&#39006;&#65288;&#22522;&#30990;&#26847;&#65289;\&#25968;&#37327;&#34920;&#65288;&#21106;&#35010;&#38450;&#27490;&#31563;&#65289;.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SV1\&#22259;&#38754;\&#21069;&#30000;&#35373;&#20633;\&#23567;&#20013;&#23398;&#26657;&#22320;&#12487;&#12472;&#23550;&#24540;&#26657;&#20869;&#37197;&#32218;&#24037;&#20107;\&#23567;&#20013;&#23398;&#26657;&#22320;&#12487;&#12472;&#23550;&#24540;_&#35373;&#35336;&#26360;.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Main\main%20sarver\Documents%20and%20Settings\JUNJI&#12288;SHIBATA\&#12487;&#12473;&#12463;&#12488;&#12483;&#12503;\work2005\&#29978;&#30446;&#23546;&#30010;\&#23398;&#26657;&#25945;&#32946;&#35506;\&#29978;&#30446;&#23546;&#20013;&#23398;&#26657;&#12450;&#12473;&#12505;&#12473;&#12488;\&#27010;&#31639;&#35211;&#31309;&#26360;.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Ts-htglb3a\share\My%20Documents\&#29694;&#22580;&#21029;&#12487;&#12540;&#12479;\&#35373;&#20225;\2006\&#27996;&#40658;&#23822;&#20445;&#32946;\&#31309;&#31639;\&#9678;&#25552;&#20986;&#35373;&#35336;&#26360;\&#20107;&#21209;&#23460;&#23376;&#32946;&#12390;&#12525;&#12473;&#12490;&#12452;&#9678;0303&#27996;&#40658;&#23822;&#65288;&#27231;&#26800;&#65289;.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B&#26032;&#35373;&#23567;&#23398;&#26657;&#31649;&#24037;&#20107;(&#26032;&#20869;&#35379;)&#25511;&#12360;.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E:\&#20869;&#35379;\&#26032;&#21942;&#20869;&#35379;.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2000server\data\&#24037;&#20107;\H&#65298;&#65296;\&#26716;&#30010;&#20816;&#31461;&#12463;&#12521;&#12502;&#31354;&#35519;\&#26716;&#30010;1.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44;&#22290;&#65412;&#65394;&#65434;\&#26716;&#30010;&#25913;&#31689;&#31354;&#35519;&#24037;&#20107;(&#26032;&#20869;&#35379;)&#25511;&#12360;.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24066;&#24029;\&#20849;&#26377;&#26360;&#24235;\Excel_dat\2002&#23448;&#24193;\&#24859;&#30693;&#23376;&#20379;&#12398;&#22269;\&#35373;&#20633;&#35373;&#35336;&#26360;&#12539;&#21407;&#31295;.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31689;&#31354;&#35519;&#24037;&#20107;(&#26032;&#20869;&#35379;)&#25511;&#12360;.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Aj2007\&#26045;&#35373;&#20445;&#20840;&#35506;\&#20195;&#20385;&#34920;&#12539;&#27604;&#36611;&#34920;&#12539;&#20869;&#35379;&#26360;&#34920;&#32025;&#21407;&#31295;\10-&#26360;&#24335;-&#27604;&#36611;&#34920;\RIBC2&#36899;&#21205;\&#27604;&#36611;&#34920;_(50)-&#31471;&#25968;&#26377;&#21177;3&#26689;&#22235;&#25448;&#20116;&#20837;-&#31119;&#21033;&#36027;&#25353;&#20998;&#24335;&#34920;&#31034;-4&#12539;5&#31038;&#30446;&#38750;&#34920;&#31034;-RIBC2&#29992;-20160523.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B:\&#25644;&#20837;.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E:\&#30330;&#27880;\2002&#30330;&#27880;\&#35373;&#20633;&#20418;\&#25998;&#22580;&#20919;&#26262;&#25151;&#27231;&#21462;&#26367;&#24037;&#20107;%20.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A:\rs&#20869;&#35379;00%20.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31934;&#26619;&#29992;&#20869;&#35379;.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Aj6236\my%20documents\Documents%20and%20Settings\&#20234;&#21561;&#30331;\&#12487;&#12473;&#12463;&#12488;&#12483;&#12503;\&#26716;&#20117;&#23567;&#26657;&#33294;&#31227;&#36578;&#24314;&#35373;&#65288;&#31354;&#35519;&#24037;&#20107;&#65289;\&#26032;&#35373;&#23567;&#23398;&#26657;&#20869;&#35379;050124\&#26716;&#3001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Dimension3100c\&#29289;&#20214;&#12501;&#12457;&#12523;&#12480;&#65299;\&#22522;&#30990;&#30740;&#31350;&#26847;\&#65396;&#65400;&#65406;&#65433;&#65288;&#22522;&#30990;&#30740;&#65289;\&#31309;&#31639;&#26360;&#39006;&#65288;&#22522;&#30990;&#26847;&#65289;\&#20869;&#35379;&#26126;&#32048;&#65288;&#20013;&#24314;&#65289;.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Y:\&#26045;&#35373;&#35506;\&#26045;&#35373;&#35506;&#21942;&#32341;\&#65298;&#20418;&#20849;&#36890;\&#36960;&#34276;&#20316;&#26989;&#29992;\&#35373;&#35336;&#26360;&#65288;&#23713;&#23822;&#65289;&#12481;&#12455;&#12483;&#12463;&#29992;.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E:\&#30330;&#27880;\2002&#30330;&#27880;\&#65297;&#20418;\&#20013;&#23398;&#26657;\&#26481;&#37096;&#20013;&#23398;&#26657;\&#27231;&#26800;\&#20307;&#32946;&#39208;&#22679;&#25913;&#31689;&#27231;&#26800;&#35373;&#20633;%20&#12398;&#12496;&#12483;&#12463;&#12450;&#12483;&#12503;.xlk"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Host\host-data\Excel_dat\2007&#24180;&#23448;&#24193;\&#22269;&#24220;&#39365;&#25913;&#20462;\01.&#27770;&#35009;&#26360;%20&#20869;&#35379;&#26360;&#20184;.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https://d.docs.live.net/Excel_dat/2007&#24180;&#23448;&#24193;/&#22269;&#24220;&#39365;&#25913;&#20462;/01.&#27770;&#35009;&#26360;%20&#20869;&#35379;&#26360;&#20184;.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7340;&#25144;&#39376;&#22312;\&#35373;&#35336;&#26360;M-KPB.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O:\Documents%20and%20Settings\kenchiku\My%20Documents\&#21942;&#32341;\yokoi\&#35373;&#35336;&#38306;&#20418;\&#26519;&#20250;&#39208;&#35373;&#35336;&#26360;&#12539;&#26681;&#25312;&#26360;12&#24180;&#24230;&#65288;&#35373;&#20633;&#65289;.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23721;&#23822;&#20013;\&#35373;&#35336;&#26360;M-IJ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2066;&#20102;\&#19978;&#21476;&#20117;\&#35373;&#35336;&#26360;P-KMK.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Documents%20and%20Settings\Kenchiku\&#12487;&#12473;&#12463;&#12488;&#12483;&#12503;\&#22320;&#12487;&#12472;&#35373;&#35336;&#26360;\01&#23567;&#29287;&#23567;\&#65423;&#65394;%20&#65412;&#65438;&#65399;&#65389;&#65426;&#65437;&#65412;\&#23567;&#29287;&#24066;&#21942;&#32341;&#24037;&#20107;\&#23567;&#29287;&#21407;&#23567;&#23398;&#26657;&#12488;&#12452;&#12524;&#25913;&#20462;&#24037;&#20107;\&#35373;&#35336;&#26360;\&#23665;&#21271;&#35373;&#35336;&#26360;&#26412;&#12385;&#12419;&#12435;&#65289;.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2066;&#20102;\&#19978;&#21476;&#20117;\&#35373;&#35336;&#26360;AC-KMK.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SV1\NBS\2004\&#39640;&#23713;&#24037;&#33464;&#39640;&#26657;\Documents%20and%20Settings\&#24460;&#34276;&#12288;&#23439;&#24432;.GOTOU\&#12487;&#12473;&#12463;&#12488;&#12483;&#12503;\&#23398;&#26657;\&#65298;&#26376;&#65298;&#65300;&#26085;&#21830;&#24037;&#25552;&#20986;\&#23500;&#23665;&#30476;&#26576;&#23567;&#23398;&#26657;&#26032;&#31689;&#29289;&#20214;&#12381;&#12398;&#65297;(&#65297;&#65318;&#20250;&#35696;&#23460;&#65289;&#12473;&#12486;&#12451;&#12540;&#12505;&#12523;&#25552;&#26696;.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E:\&#30330;&#27880;\2002&#30330;&#27880;\&#35373;&#20633;&#20418;\&#31070;&#26126;&#20445;&#32946;&#25152;&#19979;&#27700;&#25509;&#32154;&#24037;&#20107;.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https://d.docs.live.net/Excel_dat/2002&#23448;&#24193;/&#24859;&#30693;&#23376;&#20379;&#12398;&#22269;/&#35373;&#20633;&#35373;&#35336;&#26360;&#12539;&#21407;&#31295;.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37324;&#30010;&#20816;&#31461;&#65400;&#31649;&#24037;&#20107;(&#26032;&#20869;&#35379;).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SV1\WINDOWS\&#65411;&#65438;&#65405;&#65400;&#65412;&#65391;&#65420;&#65439;\&#24037;&#20107;\&#24037;&#20107;&#38306;&#36899;&#26360;&#39006;&#21407;&#26412;\H16&#24180;&#24230;\&#65288;&#20206;&#65289;&#20816;&#31461;&#12463;&#12521;&#12502;&#24314;&#35373;&#24037;&#20107;\&#39640;&#26842;\&#26716;&#30010;&#25913;&#31689;&#31354;&#35519;&#24037;&#20107;(&#26032;&#20869;&#35379;)&#25511;&#12360;.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Ts-htglb3a\share\D-1\&#28165;&#30000;\&#35299;&#20307;&#35373;&#35336;&#2636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k\MY%20DOCUMENTS\My%20Documents\&#23665;&#19979;&#35373;&#35336;\&#28165;&#27954;&#30010;&#32207;&#21512;&#31119;&#31049;&#12475;&#12531;&#12479;&#12540;\&#35373;&#35336;&#26360;\&#20869;&#35379;&#26360;&#23665;&#19979;-4.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SV1\WINDOWS\&#65411;&#65438;&#65405;&#65400;&#65412;&#65391;&#65420;&#65439;\&#24037;&#20107;\&#24037;&#20107;&#38306;&#36899;&#26360;&#39006;&#21407;&#26412;\H16&#24180;&#24230;\&#65288;&#20206;&#65289;&#20816;&#31461;&#12463;&#12521;&#12502;&#24314;&#35373;&#24037;&#20107;\&#39640;&#26842;\&#26716;&#30010;&#25913;&#31689;&#31354;&#35519;&#24037;&#20107;(&#26032;&#20869;&#35379;).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Dimension3100c\&#29289;&#20214;&#12501;&#12457;&#12523;&#12480;&#65299;\D1\&#21407;&#26412;&#65297;\&#31278;&#12288;&#12288;&#30446;.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Aj2007\&#26045;&#35373;&#20445;&#20840;&#35506;\Users\2165\Desktop\&#19976;&#23665;&#23567;\&#65298;&#26399;\&#12354;&#12356;&#35373;&#35336;&#32013;&#21697;&#35373;&#35336;&#26360;\&#19976;&#23665;&#31532;2&#26399;&#20027;&#20307;&#12288;&#35373;&#35336;&#26360;.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22522;&#30990;&#30740;&#31350;&#26847;\&#65396;&#65400;&#65406;&#65433;&#65288;&#22522;&#30990;&#30740;&#65289;\&#31309;&#31639;&#26360;&#39006;&#65288;&#22522;&#30990;&#26847;&#65289;\&#25968;&#37327;&#34920;&#65288;&#21106;&#35010;&#38450;&#27490;&#31563;&#65289;.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SERVER\data\Excel_dat\2007&#24180;&#23448;&#24193;\&#22269;&#24220;&#39365;&#25913;&#20462;\01.&#27770;&#35009;&#26360;%20&#20869;&#35379;&#26360;&#20184;.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Ts-htgl662\satou\ushie\Excel\&#20013;&#22830;&#35386;&#30274;&#26847;\USHIE%20DATA\Excel\&#40372;&#33310;&#22243;&#22320;\&#31309;&#31639;&#20849;&#36890;\&#26481;&#30149;&#26847;77-2.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Dt-2\c\WINDOWS\&#65411;&#65438;&#65405;&#65400;&#65412;&#65391;&#65420;&#65439;\&#20181;&#20107;\&#21487;&#33538;&#12501;&#12451;&#12483;&#12488;&#12493;&#12473;\&#35211;&#31309;&#27604;&#36611;&#65294;&#35079;&#21512;&#21336;&#20385;&#34920;.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Dimension3100c\&#29289;&#20214;&#12501;&#12457;&#12523;&#12480;&#65299;\1-&#22259;&#38754;&#12539;&#31309;&#31639;&#65316;&#65313;&#65332;\08-&#31119;&#31049;&#12475;&#12531;&#12479;&#12540;\09-&#23433;&#22303;&#30010;&#20581;&#24247;&#12503;&#12540;&#12523;\5-&#31309;&#31639;\1-&#20869;&#35379;&#26360;&#65293;&#65293;&#23433;&#22303;&#20581;&#24247;&#12503;&#65293;&#12523;&#65293;&#22679;&#316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st\host-data\Excel_dat\2002&#23448;&#24193;\&#24859;&#30693;&#23376;&#20379;&#12398;&#22269;\&#35373;&#20633;&#35373;&#35336;&#26360;&#12539;&#21407;&#3129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shimizu-haru\My%20Documents\&#26032;&#35215;Microsoft%20Excel%20&#12527;&#12540;&#12463;&#12471;&#12540;&#12488;.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G:\windows\TEMP\EXCEL&#20986;&#21147;&#36039;&#26009;.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https://d.docs.live.net/&#12456;&#12463;&#12475;&#12523;/My%20Documents/&#31309;&#31639;&#36039;&#26009;/&#33980;&#35373;&#35336;/&#24481;&#27583;&#22580;&#24066;&#20108;&#26522;&#27211;&#22243;&#22320;&#32102;&#27700;&#26045;&#35373;.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A:\&#23431;&#22856;&#26376;&#35373;&#35336;&#26360;H14.6.07.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Aj2007\&#26045;&#35373;&#20445;&#20840;&#35506;\05%20&#24314;&#31689;&#65298;&#20418;\&#12371;&#65306;&#24037;&#20107;&#65288;&#35373;&#35336;&#26360;&#65289;\H25\&#20108;&#26412;&#26408;&#20998;&#22243;&#12411;&#12363;&#19979;&#27700;&#36947;&#25509;&#32154;&#12381;&#12398;&#20182;&#20027;&#20307;&#24037;&#20107;\&#20998;&#22243;\&#21435;&#24180;(&#36039;&#26009;)\H15&#24037;&#20107;\&#21271;&#37096;&#23567;&#25913;&#20462;&#38651;&#27671;&#22259;&#38754;\&#12469;&#12540;&#12496;&#23460;&#31354;&#35519;&#24037;&#20107;(&#26032;&#20869;&#35379;).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file:///\\Kikaku-nas1\&#37117;&#24066;&#35336;&#30011;&#35506;\&#22259;&#38754;\&#23567;&#20489;&#35373;&#35336;\&#21313;&#20108;&#36011;&#37326;&#29992;&#27700;&#30707;&#31649;&#23637;&#31034;&#26045;&#35373;\&#21313;&#20108;&#36011;&#37326;&#27700;&#36947;_&#35373;&#35336;&#26360;.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Ibm2\d\&#35211;&#31309;\&#31309;&#31639;&#29992;&#32025;\&#33256;&#31354;&#20844;&#22290;\My%20Documents\&#22823;&#24220;&#20108;&#12484;&#27744;&#20844;&#22290;&#20415;&#25152;\&#22823;&#24220;&#35373;&#35336;&#26360;-&#24314;&#31689;.xls"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Ibmsrv236\job\&#21336;&#20385;&#34920;\&#33258;&#21205;&#21046;&#24481;.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NAGOYA-SVR\Project\WINDOWS\&#65411;&#65438;&#65405;&#65400;&#65412;&#65391;&#65420;&#65439;\&#24037;&#20107;\&#24037;&#20107;&#38306;&#36899;&#26360;&#39006;&#21407;&#26412;\H16&#24180;&#24230;\&#65288;&#20206;&#65289;&#20816;&#31461;&#12463;&#12521;&#12502;&#24314;&#35373;&#24037;&#20107;\&#39640;&#26842;\&#26716;&#30010;&#25913;&#31689;&#31354;&#35519;&#24037;&#20107;.xls"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file:///\\SV1\D-1\&#40658;&#37096;&#24066;&#24441;&#25152;\&#29983;&#22320;&#23567;&#23398;&#26657;&#26657;&#33294;&#32784;&#38663;&#35036;&#24375;&#12539;&#22806;&#37096;&#25913;&#20462;&#24037;&#20107;&#23455;&#26045;&#35373;&#35336;&#26989;&#21209;&#22996;&#35351;\1.&#35373;&#35336;\2.&#26360;&#39006;\4.&#35373;&#35336;&#26360;\&#24314;&#31689;\&#12467;&#12500;&#12540;&#20013;&#22830;&#23567;&#25913;&#36896;&#32784;&#38663;&#24037;&#20107;&#31532;2&#26399;&#24037;&#20107;&#35373;&#35336;&#26360;(&#24314;&#31689;&#20027;&#20307;)&#21442;&#3277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SV1\&#30330;&#27880;\1999&#30330;&#27880;\&#65297;&#20418;\&#26716;&#35895;&#23567;\&#24314;&#31689;\&#35373;&#35336;99SA.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file:///\\&#20234;&#34276;\D\&#23546;&#28580;BackData\Data_Excel\&#22810;&#27835;&#35211;&#24066;&#31435;&#27744;&#30000;&#20445;&#32946;&#22290;\&#35336;&#30011;\011206\&#32102;&#27700;&#31561;&#20869;&#35379;&#26360;.xls"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65320;&#65305;&#26360;&#39006;\&#31309;&#31639;\&#39321;&#20303;&#21271;&#29305;&#20462;&#31309;&#31639;.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https://d.docs.live.net/Excel_dat/2006&#23448;&#24193;/&#19968;&#23470;&#28040;&#38450;/&#26368;&#32066;&#35373;&#35336;&#26360;/&#65320;&#65305;&#26360;&#39006;/&#31309;&#31639;/&#39321;&#20303;&#21271;&#29305;&#20462;&#31309;&#31639;.xls"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Ibmsrv236\job\&#21336;&#20385;&#34920;\&#25644;%20%20&#20837;.xls"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A:\&#33495;&#21152;&#33489;&#36554;&#24235;&#25764;&#21435;(&#35373;&#20633;).xls"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G:\My%20Documents\&#23665;&#19979;&#35373;&#35336;\&#28165;&#27954;&#30010;&#32207;&#21512;&#31119;&#31049;&#12475;&#12531;&#12479;&#12540;\&#35373;&#35336;&#26360;\&#20869;&#35379;&#26360;&#23665;&#19979;-4.xls"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niwa76\&#37670;\2001&#24180;\&#26481;&#26716;&#20303;&#23429;&#32784;&#38663;&#24037;&#20107;\s_data\&#38738;&#12356;&#40165;\&#20869;&#35379;\&#21336;&#20385;&#21335;AC.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7\B&#26032;&#35373;&#23567;&#23398;&#26657;&#31649;&#24037;&#20107;(&#26032;&#20869;&#35379;)&#25511;&#12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2000server\data\&#29289;&#20214;\&#23433;&#22478;&#24066;&#23567;&#23398;&#26657;\&#26657;&#33294;&#26847;\&#31309;&#31639;\&#20869;&#35379;&#26360;\B&#26032;&#35373;&#23567;&#23398;&#26657;&#31649;&#24037;&#20107;(&#26032;&#20869;&#35379;)&#25511;&#12360;.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T-kawasaki\&#20849;&#26377;\&#38745;&#23713;&#31354;&#28207;\&#20840;&#20307;&#27010;&#31639;&#24037;&#20107;&#36027;\&#38745;&#23713;&#27010;&#31639;&#24037;&#20107;&#36027;.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65313;.&#65320;&#65353;&#65363;&#65345;&#65348;&#65345;\EXCEL\&#20234;&#34276;&#35373;&#35336;\060227&#33337;&#35211;&#20415;&#25152;\412&#33337;&#35211;&#35373;&#35336;&#26360;&#65288;&#31649;&#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30330;&#27880;\2000&#30330;&#27880;\&#65297;&#20418;\&#20809;&#38525;&#23567;&#26657;&#33294;&#26847;\&#38651;&#27671;\&#27231;&#26800;&#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7\&#26716;&#30010;&#25913;&#20462;&#35036;&#24375;&#31354;&#35519;&#24037;&#20107;(&#26032;&#20869;&#35379;)&#25511;&#12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26045;&#35373;&#37096;&#20849;&#36890;\02&#24314;&#31689;&#20849;&#36890;\DATA&#31309;&#31639;\&#20061;&#22823;&#21336;&#20385;\H12-12\&#22303;&#26408;\&#25913;&#20462;H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shimizu-haru\My%20Documents\&#26032;&#35215;Microsoft%20Excel%20&#12527;&#12540;&#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data\&#26806;&#24029;\06-&#23433;&#22478;&#24066;\&#26126;&#21644;&#23567;&#20182;&#26657;&#33294;&#25913;&#20462;\&#31077;&#21335;&#23567;\&#31309;&#31639;&#38306;&#20418;\&#31077;&#21335;&#23567;2&#26399;&#24037;&#20107;&#35373;&#35336;&#2636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fm-server\&#26989;&#21209;\OFM\&#21335;&#20013;&#23398;\Excel_dat\2002&#23448;&#24193;\&#24859;&#30693;&#23376;&#20379;&#12398;&#22269;\&#35373;&#20633;&#35373;&#35336;&#26360;&#12539;&#21407;&#3129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OFM/&#21335;&#20013;&#23398;/Excel_dat/2002&#23448;&#24193;/&#24859;&#30693;&#23376;&#20379;&#12398;&#22269;/&#35373;&#20633;&#35373;&#35336;&#26360;&#12539;&#21407;&#3129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65320;&#65297;&#65302;&#24180;&#24230;\&#21517;&#24037;&#22823;&#27531;&#20181;&#20107;\&#20104;&#23450;&#20385;&#26684;&#31639;&#20986;&#26681;&#25312;\tanka\utiwake\&#12452;&#12531;&#12461;&#12517;&#12505;&#12540;&#12471;&#12519;&#12531;&#26045;&#35373;&#20869;&#35379;&#65304;&#65295;&#65304;&#26368;&#3206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er\&#20849;&#26377;\My%20Documents\&#12488;&#12540;&#12456;&#12493;&#12483;&#12463;\&#65331;&#65332;&#38283;&#30330;\&#27604;&#36611;&#35079;&#21512;090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20491;&#20154;\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12501;&#12449;&#12452;&#12523;\&#12456;&#12463;&#12475;&#12523;\&#20869;&#3537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j2007\&#26045;&#35373;&#20445;&#20840;&#35506;\Program%20Files\TeamWARE\Office\T\M\V5\&#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35373;&#35336;\H17\&#20316;&#37326;&#20445;&#32946;&#22290;&#22290;&#33294;&#22679;&#31689;\&#35373;&#35336;&#26360;\&#20307;&#32946;&#39208;(&#21463;&#27700;&#27133;)\&#26032;&#35373;&#23567;\&#26716;&#30010;&#25913;&#31689;&#31354;&#35519;&#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erver\&#20849;&#26377;\DATA&#31309;&#31639;\&#20061;&#22823;&#21336;&#20385;\H12-12\&#22303;&#26408;\&#25913;&#20462;H1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20869;&#35379;\&#26087;&#20869;&#35379;\excel&#20869;&#3537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26716;&#30010;&#25913;&#31689;&#31354;&#3551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Kikaku-nas1\&#37117;&#24066;&#35336;&#30011;&#35506;\&#20849;&#26377;\&#37326;&#19978;&#12373;&#12435;\&#32013;&#39592;&#22530;\&#35211;&#31309;\&#32013;&#39592;&#22530;&#35373;&#35336;&#26360;(&#25552;&#20986;&#2999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Aj2007\&#26045;&#35373;&#20445;&#20840;&#35506;\&#23567;&#23798;&#12496;&#12483;&#12463;&#12450;&#12483;&#12503;\&#23567;&#23798;\&#24037;&#20107;\&#65320;&#65297;&#65301;\&#20816;&#31461;&#65400;&#65431;&#65420;&#65438;\&#26716;&#30010;&#25913;&#31689;&#31354;&#35519;&#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1\&#20491;&#20154;\&#23567;&#23798;&#12496;&#12483;&#12463;&#12450;&#12483;&#12503;\&#23567;&#23798;\&#24037;&#20107;\&#65320;&#65297;&#65301;\&#20816;&#31461;&#65400;&#65431;&#65420;&#65438;\&#26716;&#30010;&#25913;&#31689;&#31354;&#35519;&#24037;&#2010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v01\server&#20849;&#26377;\&#24179;&#25104;22&#24180;&#24230;\050&#32207;&#21512;&#35373;&#35336;\220930&#27700;&#38450;&#20489;&#24235;(&#24029;&#36234;&#30010;)\&#35373;&#20633;\&#33777;&#30000;&#27663;\USB&#65288;11'0315&#65289;\&#22823;&#24314;&#35373;&#35336;\&#19968;&#23470;&#24066;&#31435;&#24066;&#27665;&#30149;&#38498;\&#19968;&#23470;&#24066;&#27665;&#30149;&#38498;&#20869;&#35379;&#26360;\&#21335;&#39208;&#34907;&#29983;\&#21335;&#39208;&#34907;&#29983;&#20195;&#20385;&#3492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V1\LL\L98014&#19978;&#31119;&#23713;\&#24179;&#25104;11&#24180;&#24230;&#27231;&#26800;&#38651;&#27671;&#30330;&#27880;&#35373;&#35336;\&#26368;&#32066;&#35373;&#35336;&#26360;\&#35576;&#32076;&#36027;&#35336;&#31639;&#26360;.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V1\NBS\2005\&#21577;&#32701;&#20013;&#23398;&#26657;\04&#31532;1&#26399;&#35299;&#20307;\&#31532;&#19968;&#26399;&#35299;&#20307;&#35373;&#35336;&#26360;(&#35373;&#20633;).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36784;&#21475;&#24193;&#33294;&#20869;&#35379;.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j6236\my%20documents\&#23567;&#23798;\&#24037;&#20107;\H&#65297;&#65304;\&#21335;&#37096;&#35519;&#29702;&#35373;&#35336;\&#26716;&#30010;&#25913;&#31689;&#31354;&#35519;&#24037;&#2010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I:\&#20195;&#20385;&#22303;&#26408;.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https://d.docs.live.net/Excel_dat/2009&#24180;&#23448;&#24193;/&#35914;&#24029;&#20445;&#32946;&#22290;/&#38651;&#27671;&#35373;&#35336;&#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L:\&#23567;&#23798;&#12496;&#12483;&#12463;&#12450;&#12483;&#12503;\&#23567;&#23798;\&#24037;&#20107;\&#65320;&#65297;&#65301;\&#20816;&#31461;&#65400;&#65431;&#65420;&#65438;\&#26716;&#30010;&#25913;&#31689;&#31354;&#35519;&#24037;&#201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Pc04\emo-b\&#21407;&#31295;\&#31309;&#31639;\&#65313;&#65317;&#20195;&#2038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28580;&#30000;&#25972;&#20633;&#24037;&#20107;&#38306;&#36899;\H16&#25972;&#20633;&#24037;&#20107;\&#37326;&#38291;&#22524;&#29305;&#20462;\&#24418;&#21407;&#28207;&#21271;&#27231;&#22120;&#25764;&#2143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d.docs.live.net/Excel_dat/2006&#23448;&#24193;/&#19968;&#23470;&#28040;&#38450;/&#26368;&#32066;&#35373;&#35336;&#26360;/&#28580;&#30000;&#25972;&#20633;&#24037;&#20107;&#38306;&#36899;/H16&#25972;&#20633;&#24037;&#20107;/&#37326;&#38291;&#22524;&#29305;&#20462;/&#24418;&#21407;&#28207;&#21271;&#27231;&#22120;&#25764;&#21435;.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NAGOYA-SVR\Project\&#24037;&#20107;\H&#65298;&#65296;\&#20013;&#37096;&#31119;&#31049;&#22826;&#38525;&#20809;\&#21442;&#32771;\&#26716;&#30010;&#25913;&#31689;&#31354;&#35519;&#24037;&#20107;.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6716;&#30010;&#25913;&#31689;&#31354;&#35519;&#24037;&#20107;.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2000server\data\&#24037;&#20107;\H&#65298;&#65296;\&#26716;&#30010;&#20816;&#31461;&#12463;&#12521;&#12502;&#31354;&#35519;\&#26716;&#30010;&#25913;&#31689;&#31354;&#35519;&#24037;&#20107;.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AGOYA-SVR\Project\&#24037;&#20107;\H&#65297;&#65304;\&#26716;&#20117;&#35079;&#21512;\&#31354;&#35519;\&#31309;&#31639;\&#26032;&#35373;&#23567;&#23398;&#26657;&#20869;&#35379;050124\&#26716;&#30010;&#25913;&#31689;&#31354;&#35519;&#24037;&#20107;.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j2007\&#26045;&#35373;&#20445;&#20840;&#35506;\&#24037;&#20107;\H&#65297;&#65304;\&#26716;&#20117;&#35079;&#21512;\&#31354;&#35519;\&#31309;&#31639;\&#26032;&#35373;&#23567;&#23398;&#26657;&#20869;&#35379;050124\&#26716;&#30010;&#25913;&#31689;&#31354;&#35519;&#24037;&#20107;.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NAGOYA-SVR\Project\&#23433;&#22478;&#24066;&#21942;&#22823;&#26481;&#20303;&#23429;\&#20037;&#31859;&#23567;&#23798;&#12373;&#12435;&#12424;&#12426;\060217\&#20844;&#22290;&#65412;&#65394;&#65434;\&#26716;&#30010;&#25913;&#31689;&#31354;&#35519;&#24037;&#2010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j2007\&#26045;&#35373;&#20445;&#20840;&#35506;\&#23433;&#22478;&#24066;&#21942;&#22823;&#26481;&#20303;&#23429;\&#20037;&#31859;&#23567;&#23798;&#12373;&#12435;&#12424;&#12426;\060217\&#20844;&#22290;&#65412;&#65394;&#65434;\&#26716;&#30010;&#25913;&#31689;&#31354;&#35519;&#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FL40"/>
      <sheetName val="HF32"/>
    </sheetNames>
    <sheetDataSet>
      <sheetData sheetId="0"/>
      <sheetData sheetId="1"/>
      <sheetData sheetId="2"/>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 val="集計表（新設）"/>
      <sheetName val="仮設拾書（新設）"/>
      <sheetName val="く体拾書（新設） "/>
      <sheetName val="鉄筋拾書（新設）"/>
      <sheetName val="外部仕上拾書（新設）"/>
      <sheetName val="内部仕上拾書（新設）"/>
      <sheetName val="建具拾書（新設）"/>
      <sheetName val="木材拾書（新設）"/>
      <sheetName val="集計表（改修）"/>
      <sheetName val="仮設拾書（改修）"/>
      <sheetName val="内部仕上拾書（改修）"/>
      <sheetName val="建具拾書（改修）"/>
      <sheetName val="塗装改修ｼ-ﾄ（改修）"/>
      <sheetName val="撤去拾書（改修）"/>
      <sheetName val="集計表（既存撤去）"/>
      <sheetName val="撤去拾書（既存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見積表紙"/>
      <sheetName val="設計料算出表１"/>
      <sheetName val="図面リスト"/>
      <sheetName val="部屋一覧"/>
      <sheetName val="Sheet2"/>
      <sheetName val="照明器具（参考）"/>
      <sheetName val="幹線計算書"/>
      <sheetName val="電灯負荷設備容量集計表"/>
      <sheetName val="負荷容量算定表"/>
      <sheetName val="幹線リスト"/>
      <sheetName val="容量計算"/>
      <sheetName val="変圧器容量計算書"/>
      <sheetName val="動力設備負荷表"/>
      <sheetName val="L-1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数量拾出"/>
      <sheetName val="数量集計１"/>
      <sheetName val="数量集計２"/>
      <sheetName val="数量拾出(撤去)"/>
      <sheetName val="数量集計１(撤去)"/>
      <sheetName val="数量集計２(撤去)"/>
      <sheetName val="建材表（全体用）"/>
      <sheetName val="換気計算（全体用）"/>
      <sheetName val="建材表・換気計算（居室毎用）"/>
      <sheetName val="天井裏等（居室毎用）"/>
      <sheetName val="_x0000_"/>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量算出"/>
      <sheetName val="DATA"/>
    </sheetNames>
    <sheetDataSet>
      <sheetData sheetId="0"/>
      <sheetData sheetId="1">
        <row r="8">
          <cell r="D8">
            <v>1</v>
          </cell>
          <cell r="E8">
            <v>1.1100000000000001</v>
          </cell>
          <cell r="F8">
            <v>1.1100000000000001</v>
          </cell>
          <cell r="G8">
            <v>0.5</v>
          </cell>
          <cell r="H8">
            <v>0.5</v>
          </cell>
          <cell r="I8">
            <v>1.29</v>
          </cell>
          <cell r="J8">
            <v>0.5</v>
          </cell>
        </row>
        <row r="9">
          <cell r="D9">
            <v>301</v>
          </cell>
          <cell r="E9" t="str">
            <v>組</v>
          </cell>
          <cell r="F9">
            <v>1.2</v>
          </cell>
          <cell r="G9">
            <v>0.5</v>
          </cell>
          <cell r="H9">
            <v>1.39</v>
          </cell>
          <cell r="I9">
            <v>1.39</v>
          </cell>
          <cell r="J9">
            <v>0.5</v>
          </cell>
          <cell r="L9">
            <v>0</v>
          </cell>
          <cell r="M9">
            <v>0</v>
          </cell>
          <cell r="N9">
            <v>0</v>
          </cell>
          <cell r="P9">
            <v>0</v>
          </cell>
          <cell r="Q9">
            <v>0</v>
          </cell>
        </row>
        <row r="10">
          <cell r="D10">
            <v>351</v>
          </cell>
          <cell r="E10" t="str">
            <v>組</v>
          </cell>
          <cell r="F10">
            <v>1.29</v>
          </cell>
          <cell r="G10">
            <v>0.5</v>
          </cell>
          <cell r="H10">
            <v>1.48</v>
          </cell>
          <cell r="I10">
            <v>1.48</v>
          </cell>
          <cell r="J10">
            <v>0.5</v>
          </cell>
          <cell r="L10">
            <v>1</v>
          </cell>
          <cell r="M10">
            <v>0.66</v>
          </cell>
          <cell r="N10">
            <v>0.5</v>
          </cell>
          <cell r="P10">
            <v>0.84</v>
          </cell>
          <cell r="Q10">
            <v>0.5</v>
          </cell>
        </row>
        <row r="11">
          <cell r="D11">
            <v>401</v>
          </cell>
          <cell r="E11" t="str">
            <v>組</v>
          </cell>
          <cell r="F11">
            <v>1.39</v>
          </cell>
          <cell r="G11">
            <v>0.5</v>
          </cell>
          <cell r="H11">
            <v>1.57</v>
          </cell>
          <cell r="I11">
            <v>1.57</v>
          </cell>
          <cell r="J11">
            <v>0.5</v>
          </cell>
          <cell r="L11">
            <v>401</v>
          </cell>
          <cell r="M11">
            <v>0.78</v>
          </cell>
          <cell r="N11">
            <v>0.5</v>
          </cell>
          <cell r="P11">
            <v>0.95</v>
          </cell>
          <cell r="Q11">
            <v>0.5</v>
          </cell>
        </row>
        <row r="12">
          <cell r="D12">
            <v>451</v>
          </cell>
          <cell r="E12" t="str">
            <v>組</v>
          </cell>
          <cell r="F12">
            <v>1.75</v>
          </cell>
          <cell r="G12">
            <v>0.5</v>
          </cell>
          <cell r="H12">
            <v>1.96</v>
          </cell>
          <cell r="I12">
            <v>1.96</v>
          </cell>
          <cell r="J12">
            <v>0.5</v>
          </cell>
          <cell r="L12">
            <v>501</v>
          </cell>
          <cell r="M12">
            <v>0.89</v>
          </cell>
          <cell r="N12">
            <v>0.5</v>
          </cell>
          <cell r="P12">
            <v>1.06</v>
          </cell>
          <cell r="Q12">
            <v>0.5</v>
          </cell>
        </row>
        <row r="13">
          <cell r="D13">
            <v>501</v>
          </cell>
          <cell r="E13" t="str">
            <v>組</v>
          </cell>
          <cell r="F13">
            <v>1.85</v>
          </cell>
          <cell r="G13">
            <v>0.5</v>
          </cell>
          <cell r="H13">
            <v>2.06</v>
          </cell>
          <cell r="I13">
            <v>2.06</v>
          </cell>
          <cell r="J13">
            <v>0.5</v>
          </cell>
          <cell r="L13">
            <v>601</v>
          </cell>
          <cell r="M13">
            <v>1.1599999999999999</v>
          </cell>
          <cell r="N13">
            <v>0.5</v>
          </cell>
          <cell r="P13">
            <v>1.33</v>
          </cell>
          <cell r="Q13">
            <v>0.5</v>
          </cell>
        </row>
        <row r="14">
          <cell r="D14">
            <v>551</v>
          </cell>
          <cell r="E14" t="str">
            <v>組</v>
          </cell>
          <cell r="F14">
            <v>1.96</v>
          </cell>
          <cell r="G14">
            <v>0.5</v>
          </cell>
          <cell r="H14">
            <v>2.8</v>
          </cell>
          <cell r="I14">
            <v>2.8</v>
          </cell>
          <cell r="J14">
            <v>1</v>
          </cell>
          <cell r="L14">
            <v>651</v>
          </cell>
          <cell r="M14">
            <v>1.3</v>
          </cell>
          <cell r="N14">
            <v>0.5</v>
          </cell>
          <cell r="P14">
            <v>2.63</v>
          </cell>
          <cell r="Q14">
            <v>1</v>
          </cell>
        </row>
        <row r="15">
          <cell r="D15">
            <v>601</v>
          </cell>
          <cell r="E15" t="str">
            <v>組</v>
          </cell>
          <cell r="F15">
            <v>3.49</v>
          </cell>
          <cell r="G15">
            <v>1</v>
          </cell>
          <cell r="H15">
            <v>3.83</v>
          </cell>
          <cell r="I15">
            <v>3.83</v>
          </cell>
          <cell r="J15">
            <v>1</v>
          </cell>
          <cell r="L15">
            <v>751</v>
          </cell>
          <cell r="M15">
            <v>2.58</v>
          </cell>
          <cell r="N15">
            <v>1</v>
          </cell>
          <cell r="P15">
            <v>2.89</v>
          </cell>
          <cell r="Q15">
            <v>1</v>
          </cell>
        </row>
        <row r="16">
          <cell r="D16">
            <v>701</v>
          </cell>
          <cell r="E16" t="str">
            <v>組</v>
          </cell>
          <cell r="F16">
            <v>3.83</v>
          </cell>
          <cell r="G16">
            <v>1</v>
          </cell>
          <cell r="H16">
            <v>4.16</v>
          </cell>
          <cell r="I16">
            <v>4.16</v>
          </cell>
          <cell r="J16">
            <v>1</v>
          </cell>
          <cell r="L16">
            <v>851</v>
          </cell>
          <cell r="M16">
            <v>2.84</v>
          </cell>
          <cell r="N16">
            <v>1</v>
          </cell>
          <cell r="P16">
            <v>3.14</v>
          </cell>
          <cell r="Q16">
            <v>1</v>
          </cell>
        </row>
        <row r="17">
          <cell r="D17">
            <v>801</v>
          </cell>
          <cell r="E17" t="str">
            <v>組</v>
          </cell>
          <cell r="F17">
            <v>4.16</v>
          </cell>
          <cell r="G17">
            <v>1</v>
          </cell>
          <cell r="H17">
            <v>4.5</v>
          </cell>
          <cell r="I17">
            <v>4.5</v>
          </cell>
          <cell r="J17">
            <v>1</v>
          </cell>
          <cell r="L17">
            <v>951</v>
          </cell>
          <cell r="M17">
            <v>3.09</v>
          </cell>
          <cell r="N17">
            <v>1</v>
          </cell>
          <cell r="P17">
            <v>3.39</v>
          </cell>
          <cell r="Q17">
            <v>1</v>
          </cell>
        </row>
        <row r="18">
          <cell r="D18">
            <v>901</v>
          </cell>
          <cell r="E18" t="str">
            <v>組</v>
          </cell>
          <cell r="F18">
            <v>4.5</v>
          </cell>
          <cell r="G18">
            <v>1</v>
          </cell>
          <cell r="H18">
            <v>4.84</v>
          </cell>
          <cell r="I18">
            <v>4.84</v>
          </cell>
          <cell r="J18">
            <v>1</v>
          </cell>
          <cell r="L18">
            <v>1051</v>
          </cell>
          <cell r="M18">
            <v>3.34</v>
          </cell>
          <cell r="N18">
            <v>1</v>
          </cell>
          <cell r="P18">
            <v>3.64</v>
          </cell>
          <cell r="Q18">
            <v>1</v>
          </cell>
        </row>
        <row r="19">
          <cell r="D19">
            <v>1001</v>
          </cell>
          <cell r="E19" t="str">
            <v>組</v>
          </cell>
          <cell r="F19">
            <v>4.84</v>
          </cell>
          <cell r="G19">
            <v>1</v>
          </cell>
          <cell r="H19">
            <v>5.18</v>
          </cell>
          <cell r="I19">
            <v>5.18</v>
          </cell>
          <cell r="J19">
            <v>1</v>
          </cell>
          <cell r="L19">
            <v>1151</v>
          </cell>
          <cell r="M19">
            <v>3.59</v>
          </cell>
          <cell r="N19">
            <v>1</v>
          </cell>
          <cell r="P19">
            <v>3.89</v>
          </cell>
          <cell r="Q19">
            <v>1</v>
          </cell>
        </row>
        <row r="20">
          <cell r="D20">
            <v>1101</v>
          </cell>
          <cell r="E20" t="str">
            <v>組</v>
          </cell>
          <cell r="F20">
            <v>5.18</v>
          </cell>
          <cell r="G20">
            <v>1</v>
          </cell>
          <cell r="H20">
            <v>5.52</v>
          </cell>
          <cell r="I20">
            <v>5.52</v>
          </cell>
          <cell r="J20">
            <v>1</v>
          </cell>
          <cell r="L20">
            <v>1251</v>
          </cell>
        </row>
        <row r="21">
          <cell r="D21">
            <v>1201</v>
          </cell>
          <cell r="E21" t="str">
            <v>組</v>
          </cell>
          <cell r="F21">
            <v>8.2799999999999994</v>
          </cell>
          <cell r="G21">
            <v>1</v>
          </cell>
          <cell r="H21">
            <v>8.76</v>
          </cell>
          <cell r="I21">
            <v>8.76</v>
          </cell>
          <cell r="J21">
            <v>1</v>
          </cell>
        </row>
        <row r="22">
          <cell r="D22">
            <v>1301</v>
          </cell>
          <cell r="E22" t="str">
            <v>組</v>
          </cell>
          <cell r="F22">
            <v>8.76</v>
          </cell>
          <cell r="G22">
            <v>1</v>
          </cell>
          <cell r="H22">
            <v>9.24</v>
          </cell>
          <cell r="I22">
            <v>9.24</v>
          </cell>
          <cell r="J22">
            <v>1</v>
          </cell>
        </row>
        <row r="23">
          <cell r="D23">
            <v>1401</v>
          </cell>
          <cell r="E23" t="str">
            <v>組</v>
          </cell>
          <cell r="F23">
            <v>9.24</v>
          </cell>
          <cell r="G23">
            <v>1</v>
          </cell>
          <cell r="H23">
            <v>18.13</v>
          </cell>
          <cell r="I23">
            <v>18.13</v>
          </cell>
          <cell r="J23">
            <v>1.5</v>
          </cell>
        </row>
        <row r="24">
          <cell r="D24">
            <v>1501</v>
          </cell>
          <cell r="E24" t="str">
            <v>組</v>
          </cell>
          <cell r="F24">
            <v>18.13</v>
          </cell>
          <cell r="G24">
            <v>1.5</v>
          </cell>
          <cell r="H24">
            <v>19.41</v>
          </cell>
          <cell r="I24">
            <v>19.41</v>
          </cell>
          <cell r="J24">
            <v>1.5</v>
          </cell>
        </row>
        <row r="25">
          <cell r="D25">
            <v>1601</v>
          </cell>
          <cell r="E25" t="str">
            <v>組</v>
          </cell>
          <cell r="F25">
            <v>19.41</v>
          </cell>
          <cell r="G25">
            <v>1.5</v>
          </cell>
          <cell r="H25">
            <v>20.73</v>
          </cell>
          <cell r="I25">
            <v>20.73</v>
          </cell>
          <cell r="J25">
            <v>1.5</v>
          </cell>
        </row>
        <row r="26">
          <cell r="D26">
            <v>1701</v>
          </cell>
          <cell r="E26" t="str">
            <v>組</v>
          </cell>
          <cell r="F26">
            <v>20.73</v>
          </cell>
          <cell r="G26">
            <v>1.5</v>
          </cell>
          <cell r="H26">
            <v>22.1</v>
          </cell>
          <cell r="I26">
            <v>22.1</v>
          </cell>
          <cell r="J26">
            <v>1.5</v>
          </cell>
        </row>
        <row r="27">
          <cell r="D27">
            <v>1801</v>
          </cell>
          <cell r="E27" t="str">
            <v>組</v>
          </cell>
          <cell r="F27">
            <v>22.1</v>
          </cell>
          <cell r="G27">
            <v>1.5</v>
          </cell>
          <cell r="H27">
            <v>23.51</v>
          </cell>
          <cell r="I27">
            <v>23.51</v>
          </cell>
          <cell r="J27">
            <v>1.5</v>
          </cell>
        </row>
        <row r="28">
          <cell r="D28">
            <v>1901</v>
          </cell>
          <cell r="E28" t="str">
            <v>組</v>
          </cell>
          <cell r="F28">
            <v>23.51</v>
          </cell>
          <cell r="G28">
            <v>1.5</v>
          </cell>
          <cell r="H28">
            <v>24.95</v>
          </cell>
          <cell r="I28">
            <v>24.95</v>
          </cell>
          <cell r="J28">
            <v>1.5</v>
          </cell>
        </row>
        <row r="29">
          <cell r="D29">
            <v>2001</v>
          </cell>
          <cell r="E29" t="str">
            <v>組</v>
          </cell>
          <cell r="F29">
            <v>24.95</v>
          </cell>
          <cell r="G29">
            <v>1.5</v>
          </cell>
          <cell r="H29">
            <v>26.44</v>
          </cell>
          <cell r="I29">
            <v>26.44</v>
          </cell>
          <cell r="J29">
            <v>1.5</v>
          </cell>
        </row>
        <row r="30">
          <cell r="D30">
            <v>2101</v>
          </cell>
          <cell r="E30" t="str">
            <v>組</v>
          </cell>
          <cell r="F30">
            <v>26.44</v>
          </cell>
          <cell r="G30">
            <v>1.5</v>
          </cell>
          <cell r="H30">
            <v>27.98</v>
          </cell>
          <cell r="I30">
            <v>27.98</v>
          </cell>
          <cell r="J30">
            <v>1.5</v>
          </cell>
        </row>
        <row r="31">
          <cell r="D31">
            <v>2201</v>
          </cell>
          <cell r="E31" t="str">
            <v>組</v>
          </cell>
          <cell r="F31">
            <v>27.98</v>
          </cell>
          <cell r="G31">
            <v>1.5</v>
          </cell>
          <cell r="H31">
            <v>29.55</v>
          </cell>
          <cell r="I31">
            <v>29.55</v>
          </cell>
          <cell r="J31">
            <v>1.5</v>
          </cell>
        </row>
        <row r="32">
          <cell r="D32">
            <v>2301</v>
          </cell>
          <cell r="E32" t="str">
            <v>組</v>
          </cell>
          <cell r="F32">
            <v>29.55</v>
          </cell>
          <cell r="G32">
            <v>1.5</v>
          </cell>
          <cell r="H32">
            <v>31.17</v>
          </cell>
          <cell r="I32">
            <v>31.17</v>
          </cell>
          <cell r="J32">
            <v>1.5</v>
          </cell>
        </row>
        <row r="33">
          <cell r="D33">
            <v>2401</v>
          </cell>
          <cell r="E33" t="str">
            <v>組</v>
          </cell>
          <cell r="F33">
            <v>31.17</v>
          </cell>
          <cell r="G33">
            <v>1.5</v>
          </cell>
          <cell r="H33">
            <v>32.840000000000003</v>
          </cell>
          <cell r="I33">
            <v>32.840000000000003</v>
          </cell>
          <cell r="J33">
            <v>1.5</v>
          </cell>
        </row>
        <row r="34">
          <cell r="D34">
            <v>2501</v>
          </cell>
          <cell r="E34" t="str">
            <v>組</v>
          </cell>
          <cell r="F34">
            <v>42.41</v>
          </cell>
          <cell r="G34">
            <v>1.5</v>
          </cell>
          <cell r="H34">
            <v>44.49</v>
          </cell>
          <cell r="I34">
            <v>44.49</v>
          </cell>
          <cell r="J34">
            <v>1.5</v>
          </cell>
        </row>
        <row r="35">
          <cell r="D35">
            <v>2601</v>
          </cell>
          <cell r="E35" t="str">
            <v>組</v>
          </cell>
          <cell r="F35">
            <v>44.49</v>
          </cell>
          <cell r="G35">
            <v>1.5</v>
          </cell>
          <cell r="H35">
            <v>46.62</v>
          </cell>
          <cell r="I35">
            <v>46.62</v>
          </cell>
          <cell r="J35">
            <v>1.5</v>
          </cell>
        </row>
        <row r="36">
          <cell r="D36">
            <v>2701</v>
          </cell>
          <cell r="E36" t="str">
            <v>組</v>
          </cell>
          <cell r="F36">
            <v>46.62</v>
          </cell>
          <cell r="G36">
            <v>1.5</v>
          </cell>
          <cell r="H36">
            <v>48.8</v>
          </cell>
          <cell r="I36">
            <v>48.8</v>
          </cell>
          <cell r="J36">
            <v>1.5</v>
          </cell>
        </row>
        <row r="37">
          <cell r="D37">
            <v>2801</v>
          </cell>
          <cell r="E37" t="str">
            <v>組</v>
          </cell>
          <cell r="F37">
            <v>48.8</v>
          </cell>
          <cell r="G37">
            <v>1.5</v>
          </cell>
          <cell r="H37">
            <v>51.03</v>
          </cell>
          <cell r="I37">
            <v>51.03</v>
          </cell>
          <cell r="J37">
            <v>1.5</v>
          </cell>
        </row>
        <row r="38">
          <cell r="D38">
            <v>2901</v>
          </cell>
          <cell r="E38" t="str">
            <v>組</v>
          </cell>
          <cell r="F38">
            <v>51.03</v>
          </cell>
          <cell r="G38">
            <v>1.5</v>
          </cell>
          <cell r="H38">
            <v>53.31</v>
          </cell>
          <cell r="I38">
            <v>53.31</v>
          </cell>
          <cell r="J38">
            <v>1.5</v>
          </cell>
        </row>
        <row r="39">
          <cell r="D39">
            <v>3001</v>
          </cell>
          <cell r="E39" t="str">
            <v>組</v>
          </cell>
          <cell r="F39">
            <v>53.31</v>
          </cell>
          <cell r="G39">
            <v>1.5</v>
          </cell>
          <cell r="H39">
            <v>55.65</v>
          </cell>
          <cell r="I39">
            <v>55.65</v>
          </cell>
          <cell r="J39">
            <v>1.5</v>
          </cell>
        </row>
        <row r="40">
          <cell r="D40">
            <v>3101</v>
          </cell>
          <cell r="E40" t="str">
            <v>組</v>
          </cell>
          <cell r="F40">
            <v>55.65</v>
          </cell>
          <cell r="G40">
            <v>1.5</v>
          </cell>
          <cell r="H40">
            <v>58.04</v>
          </cell>
          <cell r="I40">
            <v>58.04</v>
          </cell>
          <cell r="J40">
            <v>1.5</v>
          </cell>
        </row>
        <row r="41">
          <cell r="D41">
            <v>3201</v>
          </cell>
          <cell r="E41" t="str">
            <v>組</v>
          </cell>
          <cell r="F41">
            <v>58.04</v>
          </cell>
          <cell r="G41">
            <v>1.5</v>
          </cell>
          <cell r="H41">
            <v>60.48</v>
          </cell>
          <cell r="I41">
            <v>60.48</v>
          </cell>
          <cell r="J41">
            <v>1.5</v>
          </cell>
        </row>
        <row r="42">
          <cell r="D42">
            <v>3301</v>
          </cell>
          <cell r="E42" t="str">
            <v>組</v>
          </cell>
          <cell r="F42">
            <v>60.48</v>
          </cell>
          <cell r="G42">
            <v>1.5</v>
          </cell>
          <cell r="H42">
            <v>62.98</v>
          </cell>
          <cell r="I42">
            <v>62.98</v>
          </cell>
          <cell r="J42">
            <v>1.5</v>
          </cell>
        </row>
        <row r="43">
          <cell r="D43">
            <v>3401</v>
          </cell>
          <cell r="E43" t="str">
            <v>組</v>
          </cell>
          <cell r="F43">
            <v>62.98</v>
          </cell>
          <cell r="G43">
            <v>2</v>
          </cell>
        </row>
        <row r="44">
          <cell r="D44">
            <v>3501</v>
          </cell>
          <cell r="E44" t="str">
            <v>組</v>
          </cell>
        </row>
        <row r="45">
          <cell r="D45">
            <v>3601</v>
          </cell>
          <cell r="E45" t="str">
            <v>組</v>
          </cell>
        </row>
        <row r="46">
          <cell r="D46">
            <v>3701</v>
          </cell>
          <cell r="E46" t="str">
            <v>組</v>
          </cell>
        </row>
        <row r="47">
          <cell r="D47">
            <v>3801</v>
          </cell>
          <cell r="E47" t="str">
            <v>組</v>
          </cell>
        </row>
        <row r="48">
          <cell r="D48">
            <v>3901</v>
          </cell>
          <cell r="E48" t="str">
            <v>組</v>
          </cell>
        </row>
        <row r="49">
          <cell r="D49">
            <v>4001</v>
          </cell>
          <cell r="E49" t="str">
            <v>組</v>
          </cell>
        </row>
        <row r="50">
          <cell r="D50">
            <v>4101</v>
          </cell>
          <cell r="E50" t="str">
            <v>組</v>
          </cell>
        </row>
        <row r="51">
          <cell r="D51">
            <v>4201</v>
          </cell>
          <cell r="E51" t="str">
            <v>組</v>
          </cell>
        </row>
        <row r="52">
          <cell r="D52">
            <v>4301</v>
          </cell>
          <cell r="E52" t="str">
            <v>組</v>
          </cell>
        </row>
        <row r="53">
          <cell r="D53">
            <v>4401</v>
          </cell>
          <cell r="E53" t="str">
            <v>組</v>
          </cell>
        </row>
        <row r="54">
          <cell r="D54">
            <v>4501</v>
          </cell>
          <cell r="E54" t="str">
            <v>組</v>
          </cell>
        </row>
      </sheetData>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目次"/>
      <sheetName val="盤労務費"/>
      <sheetName val="電気器具"/>
      <sheetName val="見積比較"/>
    </sheetNames>
    <sheetDataSet>
      <sheetData sheetId="0" refreshError="1"/>
      <sheetData sheetId="1"/>
      <sheetData sheetId="2"/>
      <sheetData sheetId="3"/>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refreshError="1">
        <row r="81">
          <cell r="H81">
            <v>6276760</v>
          </cell>
          <cell r="N81">
            <v>1699000</v>
          </cell>
        </row>
        <row r="101">
          <cell r="H101">
            <v>395460</v>
          </cell>
          <cell r="N101">
            <v>0</v>
          </cell>
        </row>
        <row r="121">
          <cell r="H121">
            <v>273630</v>
          </cell>
          <cell r="N121">
            <v>131000</v>
          </cell>
        </row>
        <row r="141">
          <cell r="H141">
            <v>682770</v>
          </cell>
          <cell r="N141">
            <v>498000</v>
          </cell>
        </row>
        <row r="161">
          <cell r="H161">
            <v>258470</v>
          </cell>
          <cell r="N161">
            <v>147000</v>
          </cell>
        </row>
        <row r="181">
          <cell r="H181">
            <v>71860</v>
          </cell>
          <cell r="N181">
            <v>0</v>
          </cell>
        </row>
        <row r="201">
          <cell r="H201">
            <v>240290</v>
          </cell>
          <cell r="N201">
            <v>199000</v>
          </cell>
        </row>
        <row r="221">
          <cell r="H221">
            <v>86870</v>
          </cell>
          <cell r="N221">
            <v>0</v>
          </cell>
        </row>
        <row r="241">
          <cell r="H241">
            <v>186230</v>
          </cell>
        </row>
        <row r="261">
          <cell r="H261">
            <v>1375530</v>
          </cell>
          <cell r="N261">
            <v>1327000</v>
          </cell>
        </row>
        <row r="281">
          <cell r="H281">
            <v>237900</v>
          </cell>
          <cell r="N281">
            <v>0</v>
          </cell>
        </row>
        <row r="301">
          <cell r="H301">
            <v>41200</v>
          </cell>
          <cell r="N301">
            <v>0</v>
          </cell>
        </row>
        <row r="321">
          <cell r="H321">
            <v>1077447.8</v>
          </cell>
          <cell r="N321">
            <v>0</v>
          </cell>
        </row>
        <row r="361">
          <cell r="H361">
            <v>1337890</v>
          </cell>
          <cell r="N361">
            <v>0</v>
          </cell>
        </row>
        <row r="381">
          <cell r="H381">
            <v>186590</v>
          </cell>
          <cell r="N381">
            <v>0</v>
          </cell>
        </row>
      </sheetData>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F-1"/>
      <sheetName val="Ｆ-2"/>
      <sheetName val="単価"/>
      <sheetName val="拾"/>
      <sheetName val="見比"/>
    </sheetNames>
    <sheetDataSet>
      <sheetData sheetId="0"/>
      <sheetData sheetId="1"/>
      <sheetData sheetId="2"/>
      <sheetData sheetId="3"/>
      <sheetData sheetId="4"/>
      <sheetData sheetId="5"/>
      <sheetData sheetId="6"/>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見比水槽"/>
      <sheetName val="見比ポ"/>
      <sheetName val="外給)代価"/>
      <sheetName val="②屋内給水"/>
      <sheetName val="内給)代価"/>
      <sheetName val="③屋外排水"/>
      <sheetName val="桝)代"/>
      <sheetName val="外排)代価"/>
      <sheetName val="④屋内排水"/>
      <sheetName val="内排)代価"/>
      <sheetName val="⑤湯"/>
      <sheetName val="見比５号"/>
      <sheetName val="湯)代価"/>
      <sheetName val="⑥衛"/>
      <sheetName val="衛)代価"/>
      <sheetName val="見比衛生"/>
      <sheetName val="⑦火"/>
      <sheetName val="代価表 "/>
      <sheetName val="見比(ポ"/>
      <sheetName val="見(火"/>
      <sheetName val="火)代"/>
      <sheetName val="⑧ｶﾞｽ"/>
      <sheetName val="⑨ﾒｰﾀｰ"/>
      <sheetName val="見(ﾒ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大内訳"/>
      <sheetName val="A内訳"/>
      <sheetName val="①屋外給水"/>
      <sheetName val="外給)代価"/>
      <sheetName val="②屋内給水"/>
      <sheetName val="内給)代価"/>
      <sheetName val="③屋外排水"/>
      <sheetName val="1見)桝"/>
      <sheetName val="外排)代(塩ﾋﾞ)"/>
      <sheetName val="外排)代価"/>
      <sheetName val="④屋内排水"/>
      <sheetName val="内排)代価"/>
      <sheetName val="⑤給湯"/>
      <sheetName val="2見)湯沸"/>
      <sheetName val="湯)代価"/>
      <sheetName val="⑥衛器"/>
      <sheetName val="3見)衛生"/>
      <sheetName val="衛)代価"/>
      <sheetName val="⑦ｶﾞｽ"/>
      <sheetName val="B内訳"/>
      <sheetName val="ﾀﾞｸﾄ"/>
      <sheetName val="ﾀﾞ)代価"/>
      <sheetName val="換気"/>
      <sheetName val="見)天扇"/>
      <sheetName val="換)代価"/>
      <sheetName val="計装"/>
      <sheetName val="計)代価"/>
      <sheetName val="代価表 "/>
      <sheetName val="見積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2"/>
      <sheetName val="市住耐震 (3)"/>
      <sheetName val="市住耐震 (4)"/>
      <sheetName val="市住耐震"/>
      <sheetName val="市住耐震 (2)"/>
      <sheetName val="明々寮ＡＣ"/>
      <sheetName val="明々寮ＢＤ"/>
      <sheetName val="明々廊下"/>
      <sheetName val="AＢＣ案"/>
      <sheetName val="設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
      <sheetName val="内訳 (東) "/>
      <sheetName val="内訳 （西)"/>
      <sheetName val="代価表"/>
      <sheetName val="単価"/>
      <sheetName val="がら(東）"/>
      <sheetName val="がら (西)"/>
      <sheetName val="植裁代価"/>
      <sheetName val="移植代価"/>
      <sheetName val="延長(東）"/>
      <sheetName val="延長(西）"/>
      <sheetName val="移植数量(東)"/>
      <sheetName val="移植数量 (西)"/>
      <sheetName val="高木"/>
      <sheetName val="中木"/>
      <sheetName val="低木"/>
      <sheetName val="景石代価"/>
      <sheetName val="土工配分"/>
      <sheetName val="土工断面"/>
      <sheetName val="構造土１(東)"/>
      <sheetName val="構造土１ (西)"/>
      <sheetName val="構造土２(東)"/>
      <sheetName val="構造土２ (西)"/>
      <sheetName val="#REF"/>
      <sheetName val="前設計"/>
      <sheetName val="Ａ"/>
      <sheetName val="延長"/>
      <sheetName val="C"/>
    </sheetNames>
    <sheetDataSet>
      <sheetData sheetId="0"/>
      <sheetData sheetId="1"/>
      <sheetData sheetId="2"/>
      <sheetData sheetId="3" refreshError="1">
        <row r="1">
          <cell r="C1" t="str">
            <v>第　　号 単 価 表</v>
          </cell>
          <cell r="D1" t="str">
            <v>ｲﾝﾀｰﾛｯｷﾝｸﾞﾌﾞﾛｯｸ舗装</v>
          </cell>
          <cell r="H1" t="str">
            <v>数量</v>
          </cell>
          <cell r="I1">
            <v>100</v>
          </cell>
        </row>
        <row r="2">
          <cell r="B2" t="str">
            <v>種　　　　　　別</v>
          </cell>
          <cell r="D2" t="str">
            <v>細　　　　　別</v>
          </cell>
          <cell r="E2" t="str">
            <v>単位</v>
          </cell>
          <cell r="H2" t="str">
            <v>金　　額</v>
          </cell>
          <cell r="I2" t="str">
            <v>摘　　　要</v>
          </cell>
        </row>
        <row r="4">
          <cell r="B4">
            <v>200</v>
          </cell>
          <cell r="C4" t="str">
            <v>路床工(B)</v>
          </cell>
          <cell r="D4">
            <v>0</v>
          </cell>
          <cell r="E4" t="str">
            <v>㎡</v>
          </cell>
          <cell r="H4">
            <v>18200</v>
          </cell>
          <cell r="I4" t="str">
            <v>県単</v>
          </cell>
        </row>
        <row r="6">
          <cell r="B6">
            <v>186</v>
          </cell>
          <cell r="C6" t="str">
            <v>ｸﾗｯｼｬｰﾗﾝ路盤(ＲC-30)人力</v>
          </cell>
          <cell r="D6" t="str">
            <v>100　b≧1.6m　</v>
          </cell>
          <cell r="E6" t="str">
            <v>㎡</v>
          </cell>
          <cell r="H6">
            <v>59500</v>
          </cell>
          <cell r="I6" t="str">
            <v>県単</v>
          </cell>
        </row>
        <row r="8">
          <cell r="B8">
            <v>102</v>
          </cell>
          <cell r="C8" t="str">
            <v>砂</v>
          </cell>
          <cell r="D8" t="str">
            <v>細め</v>
          </cell>
          <cell r="E8" t="str">
            <v>m3</v>
          </cell>
          <cell r="H8">
            <v>10800</v>
          </cell>
          <cell r="I8" t="str">
            <v>建設物価</v>
          </cell>
        </row>
        <row r="10">
          <cell r="B10">
            <v>219</v>
          </cell>
          <cell r="C10" t="str">
            <v>ｲﾝﾀｰﾛｯｷﾝｸﾞﾌﾞﾛｯｸ</v>
          </cell>
          <cell r="D10" t="str">
            <v>200*200*60　設置費含む</v>
          </cell>
          <cell r="E10" t="str">
            <v>㎡</v>
          </cell>
          <cell r="H10">
            <v>1085000</v>
          </cell>
          <cell r="I10" t="str">
            <v>見積</v>
          </cell>
        </row>
        <row r="12">
          <cell r="B12">
            <v>102</v>
          </cell>
          <cell r="C12" t="str">
            <v>砂</v>
          </cell>
          <cell r="D12" t="str">
            <v>細め</v>
          </cell>
          <cell r="E12" t="str">
            <v>m3</v>
          </cell>
          <cell r="H12">
            <v>216</v>
          </cell>
          <cell r="I12" t="str">
            <v>建設物価</v>
          </cell>
        </row>
        <row r="14">
          <cell r="C14">
            <v>0</v>
          </cell>
          <cell r="D14">
            <v>0</v>
          </cell>
          <cell r="E14">
            <v>0</v>
          </cell>
          <cell r="H14">
            <v>0</v>
          </cell>
          <cell r="I14">
            <v>0</v>
          </cell>
        </row>
        <row r="16">
          <cell r="C16">
            <v>0</v>
          </cell>
          <cell r="D16">
            <v>0</v>
          </cell>
          <cell r="E16">
            <v>0</v>
          </cell>
          <cell r="H16">
            <v>0</v>
          </cell>
          <cell r="I16">
            <v>0</v>
          </cell>
        </row>
        <row r="18">
          <cell r="C18">
            <v>0</v>
          </cell>
          <cell r="D18">
            <v>0</v>
          </cell>
          <cell r="E18">
            <v>0</v>
          </cell>
          <cell r="H18">
            <v>0</v>
          </cell>
          <cell r="I18">
            <v>0</v>
          </cell>
        </row>
        <row r="20">
          <cell r="C20">
            <v>0</v>
          </cell>
          <cell r="D20">
            <v>0</v>
          </cell>
          <cell r="E20">
            <v>0</v>
          </cell>
          <cell r="H20">
            <v>0</v>
          </cell>
          <cell r="I20">
            <v>0</v>
          </cell>
        </row>
        <row r="22">
          <cell r="C22">
            <v>0</v>
          </cell>
          <cell r="D22">
            <v>0</v>
          </cell>
          <cell r="E22">
            <v>0</v>
          </cell>
          <cell r="H22">
            <v>0</v>
          </cell>
          <cell r="I22">
            <v>0</v>
          </cell>
        </row>
        <row r="24">
          <cell r="C24">
            <v>0</v>
          </cell>
          <cell r="D24">
            <v>0</v>
          </cell>
          <cell r="E24">
            <v>0</v>
          </cell>
          <cell r="H24">
            <v>0</v>
          </cell>
          <cell r="I24">
            <v>0</v>
          </cell>
        </row>
        <row r="26">
          <cell r="C26">
            <v>0</v>
          </cell>
          <cell r="D26">
            <v>0</v>
          </cell>
          <cell r="E26">
            <v>0</v>
          </cell>
          <cell r="H26">
            <v>0</v>
          </cell>
          <cell r="I26">
            <v>0</v>
          </cell>
        </row>
        <row r="28">
          <cell r="C28">
            <v>0</v>
          </cell>
          <cell r="D28">
            <v>0</v>
          </cell>
          <cell r="E28">
            <v>0</v>
          </cell>
          <cell r="H28">
            <v>0</v>
          </cell>
          <cell r="I28">
            <v>0</v>
          </cell>
        </row>
        <row r="30">
          <cell r="C30">
            <v>0</v>
          </cell>
          <cell r="D30">
            <v>0</v>
          </cell>
          <cell r="E30">
            <v>0</v>
          </cell>
          <cell r="H30">
            <v>0</v>
          </cell>
          <cell r="I30">
            <v>0</v>
          </cell>
        </row>
        <row r="32">
          <cell r="D32">
            <v>0</v>
          </cell>
        </row>
        <row r="34">
          <cell r="D34">
            <v>0</v>
          </cell>
        </row>
        <row r="36">
          <cell r="C36" t="str">
            <v>合　　計</v>
          </cell>
          <cell r="D36">
            <v>1173716</v>
          </cell>
          <cell r="H36">
            <v>1173716</v>
          </cell>
        </row>
        <row r="38">
          <cell r="C38" t="str">
            <v>1㎡当たり</v>
          </cell>
          <cell r="D38">
            <v>11737</v>
          </cell>
          <cell r="H38">
            <v>11737</v>
          </cell>
        </row>
        <row r="39">
          <cell r="C39" t="str">
            <v>第　　号 単 価 表</v>
          </cell>
          <cell r="D39" t="str">
            <v>擬石平板舗装</v>
          </cell>
          <cell r="H39" t="str">
            <v>数量</v>
          </cell>
          <cell r="I39">
            <v>100</v>
          </cell>
        </row>
        <row r="40">
          <cell r="B40" t="str">
            <v>種　　　　　　別</v>
          </cell>
          <cell r="D40" t="str">
            <v>細　　　　　別</v>
          </cell>
          <cell r="E40" t="str">
            <v>単位</v>
          </cell>
          <cell r="H40" t="str">
            <v>金　　額</v>
          </cell>
          <cell r="I40" t="str">
            <v>摘　　　要</v>
          </cell>
        </row>
        <row r="42">
          <cell r="B42">
            <v>200</v>
          </cell>
          <cell r="C42" t="str">
            <v>路床工(B)</v>
          </cell>
          <cell r="D42">
            <v>0</v>
          </cell>
          <cell r="E42" t="str">
            <v>㎡</v>
          </cell>
          <cell r="H42">
            <v>18200</v>
          </cell>
          <cell r="I42" t="str">
            <v>県単</v>
          </cell>
        </row>
        <row r="44">
          <cell r="B44">
            <v>186</v>
          </cell>
          <cell r="C44" t="str">
            <v>ｸﾗｯｼｬｰﾗﾝ路盤(ＲC-30)人力</v>
          </cell>
          <cell r="D44" t="str">
            <v>100　b≧1.6m　</v>
          </cell>
          <cell r="E44" t="str">
            <v>㎡</v>
          </cell>
          <cell r="H44">
            <v>59500</v>
          </cell>
          <cell r="I44" t="str">
            <v>県単</v>
          </cell>
        </row>
        <row r="46">
          <cell r="B46">
            <v>183</v>
          </cell>
          <cell r="C46" t="str">
            <v>ﾓﾙﾀﾙ</v>
          </cell>
          <cell r="D46" t="str">
            <v>1:3 空練</v>
          </cell>
          <cell r="E46" t="str">
            <v>m3</v>
          </cell>
          <cell r="H46">
            <v>40278</v>
          </cell>
          <cell r="I46" t="str">
            <v>県単</v>
          </cell>
        </row>
        <row r="48">
          <cell r="B48">
            <v>220</v>
          </cell>
          <cell r="C48" t="str">
            <v>擬石平板</v>
          </cell>
          <cell r="D48" t="str">
            <v>300*300*60　稲田擬石</v>
          </cell>
          <cell r="E48" t="str">
            <v>㎡</v>
          </cell>
          <cell r="H48">
            <v>1122000</v>
          </cell>
          <cell r="I48" t="str">
            <v>見積</v>
          </cell>
        </row>
        <row r="50">
          <cell r="B50">
            <v>102</v>
          </cell>
          <cell r="C50" t="str">
            <v>砂</v>
          </cell>
          <cell r="D50" t="str">
            <v>細め</v>
          </cell>
          <cell r="E50" t="str">
            <v>m3</v>
          </cell>
          <cell r="H50">
            <v>475</v>
          </cell>
          <cell r="I50" t="str">
            <v>建設物価</v>
          </cell>
        </row>
        <row r="52">
          <cell r="B52">
            <v>8</v>
          </cell>
          <cell r="C52" t="str">
            <v>ブロック工</v>
          </cell>
          <cell r="D52" t="str">
            <v>　</v>
          </cell>
          <cell r="E52" t="str">
            <v>人</v>
          </cell>
          <cell r="H52">
            <v>114615</v>
          </cell>
          <cell r="I52" t="str">
            <v>県単</v>
          </cell>
        </row>
        <row r="54">
          <cell r="B54">
            <v>2</v>
          </cell>
          <cell r="C54" t="str">
            <v>普通作業員</v>
          </cell>
          <cell r="D54" t="str">
            <v>　</v>
          </cell>
          <cell r="E54" t="str">
            <v>人</v>
          </cell>
          <cell r="H54">
            <v>64800</v>
          </cell>
          <cell r="I54" t="str">
            <v>県単</v>
          </cell>
        </row>
        <row r="56">
          <cell r="C56">
            <v>0</v>
          </cell>
          <cell r="D56">
            <v>0</v>
          </cell>
          <cell r="E56">
            <v>0</v>
          </cell>
          <cell r="H56">
            <v>0</v>
          </cell>
          <cell r="I56">
            <v>0</v>
          </cell>
        </row>
        <row r="58">
          <cell r="C58">
            <v>0</v>
          </cell>
          <cell r="D58">
            <v>0</v>
          </cell>
          <cell r="E58">
            <v>0</v>
          </cell>
          <cell r="H58">
            <v>0</v>
          </cell>
          <cell r="I58">
            <v>0</v>
          </cell>
        </row>
        <row r="60">
          <cell r="C60">
            <v>0</v>
          </cell>
          <cell r="D60">
            <v>0</v>
          </cell>
          <cell r="E60">
            <v>0</v>
          </cell>
          <cell r="H60">
            <v>0</v>
          </cell>
          <cell r="I60">
            <v>0</v>
          </cell>
        </row>
        <row r="62">
          <cell r="C62">
            <v>0</v>
          </cell>
          <cell r="D62">
            <v>0</v>
          </cell>
          <cell r="E62">
            <v>0</v>
          </cell>
          <cell r="H62">
            <v>0</v>
          </cell>
          <cell r="I62">
            <v>0</v>
          </cell>
        </row>
        <row r="64">
          <cell r="C64">
            <v>0</v>
          </cell>
          <cell r="D64">
            <v>0</v>
          </cell>
          <cell r="E64">
            <v>0</v>
          </cell>
          <cell r="H64">
            <v>0</v>
          </cell>
          <cell r="I64">
            <v>0</v>
          </cell>
        </row>
        <row r="66">
          <cell r="C66">
            <v>0</v>
          </cell>
          <cell r="D66">
            <v>0</v>
          </cell>
          <cell r="E66">
            <v>0</v>
          </cell>
          <cell r="H66">
            <v>0</v>
          </cell>
          <cell r="I66">
            <v>0</v>
          </cell>
        </row>
        <row r="68">
          <cell r="C68">
            <v>0</v>
          </cell>
          <cell r="D68">
            <v>0</v>
          </cell>
          <cell r="E68">
            <v>0</v>
          </cell>
          <cell r="H68">
            <v>0</v>
          </cell>
          <cell r="I68">
            <v>0</v>
          </cell>
        </row>
        <row r="70">
          <cell r="D70">
            <v>0</v>
          </cell>
        </row>
        <row r="72">
          <cell r="D72">
            <v>0</v>
          </cell>
        </row>
        <row r="74">
          <cell r="C74" t="str">
            <v>合　　計</v>
          </cell>
          <cell r="D74">
            <v>1419868</v>
          </cell>
          <cell r="H74">
            <v>1419868</v>
          </cell>
        </row>
        <row r="76">
          <cell r="C76" t="str">
            <v>1㎡当たり</v>
          </cell>
          <cell r="D76">
            <v>14198</v>
          </cell>
          <cell r="H76">
            <v>14198</v>
          </cell>
        </row>
        <row r="77">
          <cell r="C77" t="str">
            <v>第　　号 単 価 表</v>
          </cell>
          <cell r="D77" t="str">
            <v>砂利舗装Ａ</v>
          </cell>
          <cell r="H77" t="str">
            <v>数量</v>
          </cell>
          <cell r="I77">
            <v>100</v>
          </cell>
        </row>
        <row r="78">
          <cell r="B78" t="str">
            <v>種　　　　　　別</v>
          </cell>
          <cell r="D78" t="str">
            <v>細　　　　　別</v>
          </cell>
          <cell r="E78" t="str">
            <v>単位</v>
          </cell>
          <cell r="H78" t="str">
            <v>金　　額</v>
          </cell>
          <cell r="I78" t="str">
            <v>摘　　　要</v>
          </cell>
        </row>
        <row r="80">
          <cell r="B80">
            <v>200</v>
          </cell>
          <cell r="C80" t="str">
            <v>路床工(B)</v>
          </cell>
          <cell r="D80">
            <v>0</v>
          </cell>
          <cell r="E80" t="str">
            <v>㎡</v>
          </cell>
          <cell r="H80">
            <v>18200</v>
          </cell>
          <cell r="I80" t="str">
            <v>県単</v>
          </cell>
        </row>
        <row r="82">
          <cell r="B82">
            <v>186</v>
          </cell>
          <cell r="C82" t="str">
            <v>ｸﾗｯｼｬｰﾗﾝ路盤(ＲC-30)人力</v>
          </cell>
          <cell r="D82" t="str">
            <v>100　b≧1.6m　</v>
          </cell>
          <cell r="E82" t="str">
            <v>㎡</v>
          </cell>
          <cell r="H82">
            <v>59500</v>
          </cell>
          <cell r="I82" t="str">
            <v>県単</v>
          </cell>
        </row>
        <row r="84">
          <cell r="B84">
            <v>212</v>
          </cell>
          <cell r="C84" t="str">
            <v>透水性アスファルト表層工（人力）</v>
          </cell>
          <cell r="D84" t="str">
            <v>t=3cm　</v>
          </cell>
          <cell r="E84" t="str">
            <v>㎡</v>
          </cell>
          <cell r="H84">
            <v>160000</v>
          </cell>
          <cell r="I84" t="str">
            <v>建設物価</v>
          </cell>
        </row>
        <row r="86">
          <cell r="B86">
            <v>202</v>
          </cell>
          <cell r="C86" t="str">
            <v>透水性弾性体舗装</v>
          </cell>
          <cell r="D86">
            <v>0</v>
          </cell>
          <cell r="E86" t="str">
            <v>㎡</v>
          </cell>
          <cell r="H86">
            <v>560000</v>
          </cell>
          <cell r="I86" t="str">
            <v>見積</v>
          </cell>
        </row>
        <row r="88">
          <cell r="C88">
            <v>0</v>
          </cell>
          <cell r="D88">
            <v>0</v>
          </cell>
          <cell r="E88">
            <v>0</v>
          </cell>
          <cell r="H88">
            <v>0</v>
          </cell>
          <cell r="I88">
            <v>0</v>
          </cell>
        </row>
        <row r="90">
          <cell r="C90">
            <v>0</v>
          </cell>
          <cell r="D90">
            <v>0</v>
          </cell>
          <cell r="E90">
            <v>0</v>
          </cell>
          <cell r="H90">
            <v>0</v>
          </cell>
          <cell r="I90">
            <v>0</v>
          </cell>
        </row>
        <row r="92">
          <cell r="C92">
            <v>0</v>
          </cell>
          <cell r="D92">
            <v>0</v>
          </cell>
          <cell r="E92">
            <v>0</v>
          </cell>
          <cell r="H92">
            <v>0</v>
          </cell>
          <cell r="I92">
            <v>0</v>
          </cell>
        </row>
        <row r="94">
          <cell r="C94">
            <v>0</v>
          </cell>
          <cell r="D94">
            <v>0</v>
          </cell>
          <cell r="E94">
            <v>0</v>
          </cell>
          <cell r="H94">
            <v>0</v>
          </cell>
          <cell r="I94">
            <v>0</v>
          </cell>
        </row>
        <row r="96">
          <cell r="C96">
            <v>0</v>
          </cell>
          <cell r="D96">
            <v>0</v>
          </cell>
          <cell r="E96">
            <v>0</v>
          </cell>
          <cell r="H96">
            <v>0</v>
          </cell>
          <cell r="I96">
            <v>0</v>
          </cell>
        </row>
        <row r="98">
          <cell r="C98">
            <v>0</v>
          </cell>
          <cell r="D98">
            <v>0</v>
          </cell>
          <cell r="E98">
            <v>0</v>
          </cell>
          <cell r="H98">
            <v>0</v>
          </cell>
          <cell r="I98">
            <v>0</v>
          </cell>
        </row>
        <row r="100">
          <cell r="C100">
            <v>0</v>
          </cell>
          <cell r="D100">
            <v>0</v>
          </cell>
          <cell r="E100">
            <v>0</v>
          </cell>
          <cell r="H100">
            <v>0</v>
          </cell>
          <cell r="I100">
            <v>0</v>
          </cell>
        </row>
        <row r="102">
          <cell r="C102">
            <v>0</v>
          </cell>
          <cell r="D102">
            <v>0</v>
          </cell>
          <cell r="E102">
            <v>0</v>
          </cell>
          <cell r="H102">
            <v>0</v>
          </cell>
          <cell r="I102">
            <v>0</v>
          </cell>
        </row>
        <row r="104">
          <cell r="C104">
            <v>0</v>
          </cell>
          <cell r="D104">
            <v>0</v>
          </cell>
          <cell r="E104">
            <v>0</v>
          </cell>
          <cell r="H104">
            <v>0</v>
          </cell>
          <cell r="I104">
            <v>0</v>
          </cell>
        </row>
        <row r="106">
          <cell r="C106">
            <v>0</v>
          </cell>
          <cell r="D106">
            <v>0</v>
          </cell>
          <cell r="E106">
            <v>0</v>
          </cell>
          <cell r="H106">
            <v>0</v>
          </cell>
          <cell r="I106">
            <v>0</v>
          </cell>
        </row>
        <row r="108">
          <cell r="D108">
            <v>0</v>
          </cell>
        </row>
        <row r="110">
          <cell r="D110">
            <v>0</v>
          </cell>
        </row>
        <row r="112">
          <cell r="C112" t="str">
            <v>合　　計</v>
          </cell>
          <cell r="D112">
            <v>797700</v>
          </cell>
          <cell r="H112">
            <v>797700</v>
          </cell>
        </row>
        <row r="114">
          <cell r="C114" t="str">
            <v>1㎡当たり</v>
          </cell>
          <cell r="D114">
            <v>7977</v>
          </cell>
          <cell r="H114">
            <v>7977</v>
          </cell>
        </row>
        <row r="115">
          <cell r="C115" t="str">
            <v>第　　号 単 価 表</v>
          </cell>
          <cell r="D115" t="str">
            <v>砂利舗装Ｂ</v>
          </cell>
          <cell r="H115" t="str">
            <v>数量</v>
          </cell>
          <cell r="I115">
            <v>100</v>
          </cell>
        </row>
        <row r="116">
          <cell r="B116" t="str">
            <v>種　　　　　　別</v>
          </cell>
          <cell r="D116" t="str">
            <v>細　　　　　別</v>
          </cell>
          <cell r="E116" t="str">
            <v>単位</v>
          </cell>
          <cell r="H116" t="str">
            <v>金　　額</v>
          </cell>
          <cell r="I116" t="str">
            <v>摘　　　要</v>
          </cell>
        </row>
        <row r="118">
          <cell r="B118">
            <v>200</v>
          </cell>
          <cell r="C118" t="str">
            <v>路床工(B)</v>
          </cell>
          <cell r="D118">
            <v>0</v>
          </cell>
          <cell r="E118" t="str">
            <v>㎡</v>
          </cell>
          <cell r="H118">
            <v>18200</v>
          </cell>
          <cell r="I118" t="str">
            <v>県単</v>
          </cell>
        </row>
        <row r="120">
          <cell r="B120">
            <v>186</v>
          </cell>
          <cell r="C120" t="str">
            <v>ｸﾗｯｼｬｰﾗﾝ路盤(ＲC-30)人力</v>
          </cell>
          <cell r="D120" t="str">
            <v>100　b≧1.6m　</v>
          </cell>
          <cell r="E120" t="str">
            <v>㎡</v>
          </cell>
          <cell r="H120">
            <v>59500</v>
          </cell>
          <cell r="I120" t="str">
            <v>県単</v>
          </cell>
        </row>
        <row r="122">
          <cell r="B122">
            <v>213</v>
          </cell>
          <cell r="C122" t="str">
            <v>天然小砂利舗装</v>
          </cell>
          <cell r="D122" t="str">
            <v>エポキシ樹脂</v>
          </cell>
          <cell r="E122" t="str">
            <v>㎡</v>
          </cell>
          <cell r="H122">
            <v>680000</v>
          </cell>
          <cell r="I122" t="str">
            <v>見積</v>
          </cell>
        </row>
        <row r="124">
          <cell r="B124">
            <v>212</v>
          </cell>
          <cell r="C124" t="str">
            <v>透水性アスファルト表層工（人力）</v>
          </cell>
          <cell r="D124" t="str">
            <v>t=3cm　</v>
          </cell>
          <cell r="E124" t="str">
            <v>㎡</v>
          </cell>
          <cell r="H124">
            <v>160000</v>
          </cell>
          <cell r="I124" t="str">
            <v>建設物価</v>
          </cell>
        </row>
        <row r="126">
          <cell r="C126">
            <v>0</v>
          </cell>
          <cell r="D126">
            <v>0</v>
          </cell>
          <cell r="E126">
            <v>0</v>
          </cell>
          <cell r="H126">
            <v>0</v>
          </cell>
          <cell r="I126">
            <v>0</v>
          </cell>
        </row>
        <row r="128">
          <cell r="C128">
            <v>0</v>
          </cell>
          <cell r="D128">
            <v>0</v>
          </cell>
          <cell r="E128">
            <v>0</v>
          </cell>
          <cell r="H128">
            <v>0</v>
          </cell>
          <cell r="I128">
            <v>0</v>
          </cell>
        </row>
        <row r="130">
          <cell r="C130">
            <v>0</v>
          </cell>
          <cell r="D130">
            <v>0</v>
          </cell>
          <cell r="E130">
            <v>0</v>
          </cell>
          <cell r="H130">
            <v>0</v>
          </cell>
          <cell r="I130">
            <v>0</v>
          </cell>
        </row>
        <row r="132">
          <cell r="C132">
            <v>0</v>
          </cell>
          <cell r="D132">
            <v>0</v>
          </cell>
          <cell r="E132">
            <v>0</v>
          </cell>
          <cell r="H132">
            <v>0</v>
          </cell>
          <cell r="I132">
            <v>0</v>
          </cell>
        </row>
        <row r="134">
          <cell r="C134">
            <v>0</v>
          </cell>
          <cell r="D134">
            <v>0</v>
          </cell>
          <cell r="E134">
            <v>0</v>
          </cell>
          <cell r="H134">
            <v>0</v>
          </cell>
          <cell r="I134">
            <v>0</v>
          </cell>
        </row>
        <row r="136">
          <cell r="C136">
            <v>0</v>
          </cell>
          <cell r="D136">
            <v>0</v>
          </cell>
          <cell r="E136">
            <v>0</v>
          </cell>
          <cell r="H136">
            <v>0</v>
          </cell>
          <cell r="I136">
            <v>0</v>
          </cell>
        </row>
        <row r="138">
          <cell r="C138">
            <v>0</v>
          </cell>
          <cell r="D138">
            <v>0</v>
          </cell>
          <cell r="E138">
            <v>0</v>
          </cell>
          <cell r="H138">
            <v>0</v>
          </cell>
          <cell r="I138">
            <v>0</v>
          </cell>
        </row>
        <row r="140">
          <cell r="C140">
            <v>0</v>
          </cell>
          <cell r="D140">
            <v>0</v>
          </cell>
          <cell r="E140">
            <v>0</v>
          </cell>
          <cell r="H140">
            <v>0</v>
          </cell>
          <cell r="I140">
            <v>0</v>
          </cell>
        </row>
        <row r="142">
          <cell r="C142">
            <v>0</v>
          </cell>
          <cell r="D142">
            <v>0</v>
          </cell>
          <cell r="E142">
            <v>0</v>
          </cell>
          <cell r="H142">
            <v>0</v>
          </cell>
          <cell r="I142">
            <v>0</v>
          </cell>
        </row>
        <row r="144">
          <cell r="C144">
            <v>0</v>
          </cell>
          <cell r="D144">
            <v>0</v>
          </cell>
          <cell r="E144">
            <v>0</v>
          </cell>
          <cell r="H144">
            <v>0</v>
          </cell>
          <cell r="I144">
            <v>0</v>
          </cell>
        </row>
        <row r="146">
          <cell r="D146">
            <v>0</v>
          </cell>
        </row>
        <row r="148">
          <cell r="D148">
            <v>0</v>
          </cell>
        </row>
        <row r="150">
          <cell r="C150" t="str">
            <v>合　　計</v>
          </cell>
          <cell r="D150">
            <v>917700</v>
          </cell>
          <cell r="H150">
            <v>917700</v>
          </cell>
        </row>
        <row r="152">
          <cell r="C152" t="str">
            <v>1㎡当たり</v>
          </cell>
          <cell r="D152">
            <v>9177</v>
          </cell>
          <cell r="H152">
            <v>9177</v>
          </cell>
        </row>
        <row r="153">
          <cell r="C153" t="str">
            <v>第　　号 単 価 表</v>
          </cell>
          <cell r="D153" t="str">
            <v>公園アスファルト舗装（駐車場）</v>
          </cell>
          <cell r="H153" t="str">
            <v>数量</v>
          </cell>
          <cell r="I153">
            <v>100</v>
          </cell>
        </row>
        <row r="154">
          <cell r="B154" t="str">
            <v>種　　　　　　別</v>
          </cell>
          <cell r="D154" t="str">
            <v>細　　　　　別</v>
          </cell>
          <cell r="E154" t="str">
            <v>単位</v>
          </cell>
          <cell r="H154" t="str">
            <v>金　　額</v>
          </cell>
          <cell r="I154" t="str">
            <v>摘　　　要</v>
          </cell>
        </row>
        <row r="156">
          <cell r="B156">
            <v>200</v>
          </cell>
          <cell r="C156" t="str">
            <v>路床工(B)</v>
          </cell>
          <cell r="D156">
            <v>0</v>
          </cell>
          <cell r="E156" t="str">
            <v>㎡</v>
          </cell>
          <cell r="H156">
            <v>18200</v>
          </cell>
          <cell r="I156" t="str">
            <v>県単</v>
          </cell>
        </row>
        <row r="158">
          <cell r="B158">
            <v>186</v>
          </cell>
          <cell r="C158" t="str">
            <v>ｸﾗｯｼｬｰﾗﾝ路盤(ＲC-30)人力</v>
          </cell>
          <cell r="D158" t="str">
            <v>100　b≧1.6m　</v>
          </cell>
          <cell r="E158" t="str">
            <v>㎡</v>
          </cell>
          <cell r="H158">
            <v>59500</v>
          </cell>
          <cell r="I158" t="str">
            <v>県単</v>
          </cell>
        </row>
        <row r="160">
          <cell r="B160">
            <v>203</v>
          </cell>
          <cell r="C160" t="str">
            <v>天然骨材脱色アスファルト舗装</v>
          </cell>
          <cell r="D160" t="str">
            <v>t=5cm</v>
          </cell>
          <cell r="E160" t="str">
            <v>㎡</v>
          </cell>
          <cell r="H160">
            <v>683700</v>
          </cell>
          <cell r="I160" t="str">
            <v>見積</v>
          </cell>
        </row>
        <row r="162">
          <cell r="B162">
            <v>0</v>
          </cell>
          <cell r="C162">
            <v>0</v>
          </cell>
          <cell r="D162">
            <v>0</v>
          </cell>
          <cell r="E162">
            <v>0</v>
          </cell>
          <cell r="H162">
            <v>0</v>
          </cell>
          <cell r="I162">
            <v>0</v>
          </cell>
        </row>
        <row r="164">
          <cell r="C164">
            <v>0</v>
          </cell>
          <cell r="D164">
            <v>0</v>
          </cell>
          <cell r="E164">
            <v>0</v>
          </cell>
          <cell r="H164">
            <v>0</v>
          </cell>
          <cell r="I164">
            <v>0</v>
          </cell>
        </row>
        <row r="166">
          <cell r="C166">
            <v>0</v>
          </cell>
          <cell r="D166">
            <v>0</v>
          </cell>
          <cell r="E166">
            <v>0</v>
          </cell>
          <cell r="H166">
            <v>0</v>
          </cell>
          <cell r="I166">
            <v>0</v>
          </cell>
        </row>
        <row r="168">
          <cell r="C168">
            <v>0</v>
          </cell>
          <cell r="D168">
            <v>0</v>
          </cell>
          <cell r="E168">
            <v>0</v>
          </cell>
          <cell r="H168">
            <v>0</v>
          </cell>
          <cell r="I168">
            <v>0</v>
          </cell>
        </row>
        <row r="170">
          <cell r="C170">
            <v>0</v>
          </cell>
          <cell r="D170">
            <v>0</v>
          </cell>
          <cell r="E170">
            <v>0</v>
          </cell>
          <cell r="H170">
            <v>0</v>
          </cell>
          <cell r="I170">
            <v>0</v>
          </cell>
        </row>
        <row r="172">
          <cell r="C172">
            <v>0</v>
          </cell>
          <cell r="D172">
            <v>0</v>
          </cell>
          <cell r="E172">
            <v>0</v>
          </cell>
          <cell r="H172">
            <v>0</v>
          </cell>
          <cell r="I172">
            <v>0</v>
          </cell>
        </row>
        <row r="174">
          <cell r="C174">
            <v>0</v>
          </cell>
          <cell r="D174">
            <v>0</v>
          </cell>
          <cell r="E174">
            <v>0</v>
          </cell>
          <cell r="H174">
            <v>0</v>
          </cell>
          <cell r="I174">
            <v>0</v>
          </cell>
        </row>
        <row r="176">
          <cell r="C176">
            <v>0</v>
          </cell>
          <cell r="D176">
            <v>0</v>
          </cell>
          <cell r="E176">
            <v>0</v>
          </cell>
          <cell r="H176">
            <v>0</v>
          </cell>
          <cell r="I176">
            <v>0</v>
          </cell>
        </row>
        <row r="178">
          <cell r="C178">
            <v>0</v>
          </cell>
          <cell r="D178">
            <v>0</v>
          </cell>
          <cell r="E178">
            <v>0</v>
          </cell>
          <cell r="H178">
            <v>0</v>
          </cell>
          <cell r="I178">
            <v>0</v>
          </cell>
        </row>
        <row r="180">
          <cell r="C180">
            <v>0</v>
          </cell>
          <cell r="D180">
            <v>0</v>
          </cell>
          <cell r="E180">
            <v>0</v>
          </cell>
          <cell r="H180">
            <v>0</v>
          </cell>
          <cell r="I180">
            <v>0</v>
          </cell>
        </row>
        <row r="182">
          <cell r="C182">
            <v>0</v>
          </cell>
          <cell r="D182">
            <v>0</v>
          </cell>
          <cell r="E182">
            <v>0</v>
          </cell>
          <cell r="H182">
            <v>0</v>
          </cell>
          <cell r="I182">
            <v>0</v>
          </cell>
        </row>
        <row r="184">
          <cell r="D184">
            <v>0</v>
          </cell>
        </row>
        <row r="186">
          <cell r="D186">
            <v>0</v>
          </cell>
        </row>
        <row r="188">
          <cell r="C188" t="str">
            <v>合　　計</v>
          </cell>
          <cell r="D188">
            <v>761400</v>
          </cell>
          <cell r="H188">
            <v>761400</v>
          </cell>
        </row>
        <row r="190">
          <cell r="C190" t="str">
            <v>1㎡当たり</v>
          </cell>
          <cell r="D190">
            <v>7614</v>
          </cell>
          <cell r="H190">
            <v>7614</v>
          </cell>
        </row>
        <row r="191">
          <cell r="C191" t="str">
            <v>第　　号 単 価 表</v>
          </cell>
          <cell r="D191" t="str">
            <v>砂舗装（多目的広場）</v>
          </cell>
          <cell r="H191" t="str">
            <v>数量</v>
          </cell>
          <cell r="I191">
            <v>100</v>
          </cell>
        </row>
        <row r="192">
          <cell r="B192" t="str">
            <v>種　　　　　　別</v>
          </cell>
          <cell r="D192" t="str">
            <v>細　　　　　別</v>
          </cell>
          <cell r="E192" t="str">
            <v>単位</v>
          </cell>
          <cell r="H192" t="str">
            <v>金　　額</v>
          </cell>
          <cell r="I192" t="str">
            <v>摘　　　要</v>
          </cell>
        </row>
        <row r="194">
          <cell r="B194">
            <v>201</v>
          </cell>
          <cell r="C194" t="str">
            <v>路床工(C)</v>
          </cell>
          <cell r="D194">
            <v>0</v>
          </cell>
          <cell r="E194" t="str">
            <v>㎡</v>
          </cell>
          <cell r="H194">
            <v>17800</v>
          </cell>
          <cell r="I194" t="str">
            <v>県単</v>
          </cell>
        </row>
        <row r="196">
          <cell r="B196">
            <v>186</v>
          </cell>
          <cell r="C196" t="str">
            <v>ｸﾗｯｼｬｰﾗﾝ路盤(ＲC-30)人力</v>
          </cell>
          <cell r="D196" t="str">
            <v>100　b≧1.6m　</v>
          </cell>
          <cell r="E196" t="str">
            <v>㎡</v>
          </cell>
          <cell r="H196">
            <v>59500</v>
          </cell>
          <cell r="I196" t="str">
            <v>県単</v>
          </cell>
        </row>
        <row r="198">
          <cell r="B198">
            <v>96</v>
          </cell>
          <cell r="C198" t="str">
            <v>真砂土</v>
          </cell>
          <cell r="D198">
            <v>0</v>
          </cell>
          <cell r="E198" t="str">
            <v>m3</v>
          </cell>
          <cell r="H198">
            <v>34290</v>
          </cell>
          <cell r="I198" t="str">
            <v>見積</v>
          </cell>
        </row>
        <row r="200">
          <cell r="B200">
            <v>102</v>
          </cell>
          <cell r="C200" t="str">
            <v>砂</v>
          </cell>
          <cell r="D200" t="str">
            <v>細め</v>
          </cell>
          <cell r="E200" t="str">
            <v>m3</v>
          </cell>
          <cell r="H200">
            <v>18000</v>
          </cell>
          <cell r="I200" t="str">
            <v>建設物価</v>
          </cell>
        </row>
        <row r="202">
          <cell r="B202">
            <v>30</v>
          </cell>
          <cell r="C202" t="str">
            <v>ﾌﾞﾙﾄﾞｰｻﾞ</v>
          </cell>
          <cell r="D202" t="str">
            <v>6ｔ</v>
          </cell>
          <cell r="E202" t="str">
            <v>時間</v>
          </cell>
          <cell r="H202">
            <v>2030</v>
          </cell>
          <cell r="I202" t="str">
            <v>県単</v>
          </cell>
        </row>
        <row r="204">
          <cell r="B204">
            <v>2</v>
          </cell>
          <cell r="C204" t="str">
            <v>普通作業員</v>
          </cell>
          <cell r="D204" t="str">
            <v>　</v>
          </cell>
          <cell r="E204" t="str">
            <v>人</v>
          </cell>
          <cell r="H204">
            <v>3520</v>
          </cell>
          <cell r="I204" t="str">
            <v>県単</v>
          </cell>
        </row>
        <row r="206">
          <cell r="B206">
            <v>38</v>
          </cell>
          <cell r="C206" t="str">
            <v>ﾄﾗｸﾀｰ</v>
          </cell>
          <cell r="D206" t="str">
            <v>1.0ｔ</v>
          </cell>
          <cell r="E206" t="str">
            <v>時間</v>
          </cell>
          <cell r="H206">
            <v>640</v>
          </cell>
          <cell r="I206" t="str">
            <v>県単</v>
          </cell>
        </row>
        <row r="208">
          <cell r="B208">
            <v>36</v>
          </cell>
          <cell r="C208" t="str">
            <v>振動ﾛｰﾗ</v>
          </cell>
          <cell r="D208" t="str">
            <v>振動ﾛｰﾗｺﾝﾊﾞｲﾝﾄﾞ式3～4ｔ</v>
          </cell>
          <cell r="E208" t="str">
            <v>時間</v>
          </cell>
          <cell r="H208">
            <v>14301</v>
          </cell>
          <cell r="I208" t="str">
            <v>県単</v>
          </cell>
        </row>
        <row r="210">
          <cell r="B210">
            <v>102</v>
          </cell>
          <cell r="C210" t="str">
            <v>砂</v>
          </cell>
          <cell r="D210" t="str">
            <v>細め</v>
          </cell>
          <cell r="E210" t="str">
            <v>m3</v>
          </cell>
          <cell r="H210">
            <v>1080</v>
          </cell>
          <cell r="I210" t="str">
            <v>建設物価</v>
          </cell>
        </row>
        <row r="212">
          <cell r="B212">
            <v>121</v>
          </cell>
          <cell r="C212" t="str">
            <v>塩ｶﾙ</v>
          </cell>
          <cell r="D212">
            <v>0</v>
          </cell>
          <cell r="E212" t="str">
            <v>kg</v>
          </cell>
          <cell r="H212">
            <v>268800</v>
          </cell>
          <cell r="I212" t="str">
            <v>建設物価</v>
          </cell>
        </row>
        <row r="214">
          <cell r="B214">
            <v>2</v>
          </cell>
          <cell r="C214" t="str">
            <v>普通作業員</v>
          </cell>
          <cell r="D214" t="str">
            <v>　</v>
          </cell>
          <cell r="E214" t="str">
            <v>人</v>
          </cell>
          <cell r="H214">
            <v>960</v>
          </cell>
          <cell r="I214" t="str">
            <v>県単</v>
          </cell>
        </row>
        <row r="216">
          <cell r="B216">
            <v>2</v>
          </cell>
          <cell r="C216" t="str">
            <v>普通作業員</v>
          </cell>
          <cell r="D216" t="str">
            <v>　</v>
          </cell>
          <cell r="E216" t="str">
            <v>人</v>
          </cell>
          <cell r="H216">
            <v>2560</v>
          </cell>
          <cell r="I216" t="str">
            <v>県単</v>
          </cell>
        </row>
        <row r="218">
          <cell r="C218">
            <v>0</v>
          </cell>
          <cell r="D218">
            <v>0</v>
          </cell>
          <cell r="E218">
            <v>0</v>
          </cell>
          <cell r="H218">
            <v>0</v>
          </cell>
          <cell r="I218">
            <v>0</v>
          </cell>
        </row>
        <row r="220">
          <cell r="C220">
            <v>0</v>
          </cell>
          <cell r="D220">
            <v>0</v>
          </cell>
          <cell r="E220">
            <v>0</v>
          </cell>
          <cell r="H220">
            <v>0</v>
          </cell>
          <cell r="I220">
            <v>0</v>
          </cell>
        </row>
        <row r="222">
          <cell r="D222">
            <v>0</v>
          </cell>
        </row>
        <row r="224">
          <cell r="D224">
            <v>0</v>
          </cell>
        </row>
        <row r="226">
          <cell r="C226" t="str">
            <v>合　　計</v>
          </cell>
          <cell r="D226">
            <v>423481</v>
          </cell>
          <cell r="H226">
            <v>423481</v>
          </cell>
        </row>
        <row r="228">
          <cell r="C228" t="str">
            <v>1㎡当たり</v>
          </cell>
          <cell r="D228">
            <v>4234</v>
          </cell>
          <cell r="H228">
            <v>4234</v>
          </cell>
        </row>
        <row r="229">
          <cell r="C229" t="str">
            <v>第　　号 単 価 表</v>
          </cell>
          <cell r="D229" t="str">
            <v>小舗石張舗装（円形広場）</v>
          </cell>
          <cell r="H229" t="str">
            <v>数量</v>
          </cell>
          <cell r="I229">
            <v>100</v>
          </cell>
        </row>
        <row r="230">
          <cell r="B230" t="str">
            <v>種　　　　　　別</v>
          </cell>
          <cell r="D230" t="str">
            <v>細　　　　　別</v>
          </cell>
          <cell r="E230" t="str">
            <v>単位</v>
          </cell>
          <cell r="H230" t="str">
            <v>金　　額</v>
          </cell>
          <cell r="I230" t="str">
            <v>摘　　　要</v>
          </cell>
        </row>
        <row r="232">
          <cell r="B232">
            <v>200</v>
          </cell>
          <cell r="C232" t="str">
            <v>路床工(B)</v>
          </cell>
          <cell r="D232">
            <v>0</v>
          </cell>
          <cell r="E232" t="str">
            <v>㎡</v>
          </cell>
          <cell r="H232">
            <v>18200</v>
          </cell>
          <cell r="I232" t="str">
            <v>県単</v>
          </cell>
        </row>
        <row r="234">
          <cell r="B234">
            <v>186</v>
          </cell>
          <cell r="C234" t="str">
            <v>ｸﾗｯｼｬｰﾗﾝ路盤(ＲC-30)人力</v>
          </cell>
          <cell r="D234" t="str">
            <v>100　b≧1.6m　</v>
          </cell>
          <cell r="E234" t="str">
            <v>㎡</v>
          </cell>
          <cell r="H234">
            <v>59500</v>
          </cell>
          <cell r="I234" t="str">
            <v>県単</v>
          </cell>
        </row>
        <row r="236">
          <cell r="B236">
            <v>171</v>
          </cell>
          <cell r="C236" t="str">
            <v>ｺﾝｸﾘｰﾄ(16-8-40)</v>
          </cell>
          <cell r="D236" t="str">
            <v>小型構造物-Ⅱ</v>
          </cell>
          <cell r="E236" t="str">
            <v>m3</v>
          </cell>
          <cell r="H236">
            <v>175966</v>
          </cell>
          <cell r="I236" t="str">
            <v>県単</v>
          </cell>
        </row>
        <row r="238">
          <cell r="B238">
            <v>193</v>
          </cell>
          <cell r="C238" t="str">
            <v>型枠</v>
          </cell>
          <cell r="D238" t="str">
            <v>小型構造物-Ⅱ</v>
          </cell>
          <cell r="E238" t="str">
            <v>㎡</v>
          </cell>
          <cell r="H238">
            <v>10432</v>
          </cell>
          <cell r="I238" t="str">
            <v>県単</v>
          </cell>
        </row>
        <row r="240">
          <cell r="B240">
            <v>154</v>
          </cell>
          <cell r="C240" t="str">
            <v>ﾎﾟﾘｻﾙﾌｧｲﾄﾞ系ｼｰﾘﾝｸﾞ材</v>
          </cell>
          <cell r="D240" t="str">
            <v>10*10</v>
          </cell>
          <cell r="E240" t="str">
            <v>ｍ</v>
          </cell>
          <cell r="H240">
            <v>24580</v>
          </cell>
          <cell r="I240" t="str">
            <v>見積</v>
          </cell>
        </row>
        <row r="242">
          <cell r="B242">
            <v>155</v>
          </cell>
          <cell r="C242" t="str">
            <v>発砲目地材</v>
          </cell>
          <cell r="D242" t="str">
            <v>t10*w100</v>
          </cell>
          <cell r="E242" t="str">
            <v>ｍ</v>
          </cell>
          <cell r="H242">
            <v>13800</v>
          </cell>
          <cell r="I242" t="str">
            <v>見積</v>
          </cell>
        </row>
        <row r="244">
          <cell r="B244">
            <v>214</v>
          </cell>
          <cell r="C244" t="str">
            <v>小舗石</v>
          </cell>
          <cell r="D244" t="str">
            <v>白御影　90*90*45</v>
          </cell>
          <cell r="E244" t="str">
            <v>㎡</v>
          </cell>
          <cell r="H244">
            <v>1100000</v>
          </cell>
          <cell r="I244" t="str">
            <v>見積</v>
          </cell>
        </row>
        <row r="246">
          <cell r="B246">
            <v>22</v>
          </cell>
          <cell r="C246" t="str">
            <v>土木一般世話役</v>
          </cell>
          <cell r="D246" t="str">
            <v>　</v>
          </cell>
          <cell r="E246" t="str">
            <v>人</v>
          </cell>
          <cell r="F246">
            <v>2.5</v>
          </cell>
          <cell r="G246">
            <v>27800</v>
          </cell>
          <cell r="H246">
            <v>69500</v>
          </cell>
          <cell r="I246" t="str">
            <v>県単</v>
          </cell>
        </row>
        <row r="248">
          <cell r="B248">
            <v>7</v>
          </cell>
          <cell r="C248" t="str">
            <v>石工</v>
          </cell>
          <cell r="D248" t="str">
            <v>　</v>
          </cell>
          <cell r="E248" t="str">
            <v>人</v>
          </cell>
          <cell r="F248">
            <v>25.6</v>
          </cell>
          <cell r="G248">
            <v>29000</v>
          </cell>
          <cell r="H248">
            <v>742400</v>
          </cell>
          <cell r="I248" t="str">
            <v>県単</v>
          </cell>
        </row>
        <row r="250">
          <cell r="B250">
            <v>2</v>
          </cell>
          <cell r="C250" t="str">
            <v>普通作業員</v>
          </cell>
          <cell r="D250" t="str">
            <v>　</v>
          </cell>
          <cell r="E250" t="str">
            <v>人</v>
          </cell>
          <cell r="F250">
            <v>9.6</v>
          </cell>
          <cell r="G250">
            <v>16000</v>
          </cell>
          <cell r="H250">
            <v>153600</v>
          </cell>
          <cell r="I250" t="str">
            <v>県単</v>
          </cell>
        </row>
        <row r="251">
          <cell r="I251" t="str">
            <v>労務費の</v>
          </cell>
          <cell r="J251">
            <v>7.0000000000000007E-2</v>
          </cell>
        </row>
        <row r="252">
          <cell r="C252" t="str">
            <v>諸雑費</v>
          </cell>
          <cell r="D252">
            <v>0</v>
          </cell>
          <cell r="E252" t="str">
            <v>式</v>
          </cell>
          <cell r="F252">
            <v>1</v>
          </cell>
          <cell r="G252">
            <v>0</v>
          </cell>
          <cell r="H252">
            <v>67585</v>
          </cell>
          <cell r="I252">
            <v>0</v>
          </cell>
        </row>
        <row r="254">
          <cell r="C254">
            <v>0</v>
          </cell>
          <cell r="D254">
            <v>0</v>
          </cell>
          <cell r="E254">
            <v>0</v>
          </cell>
          <cell r="G254">
            <v>0</v>
          </cell>
          <cell r="H254">
            <v>0</v>
          </cell>
          <cell r="I254">
            <v>0</v>
          </cell>
        </row>
        <row r="256">
          <cell r="C256">
            <v>0</v>
          </cell>
          <cell r="D256">
            <v>0</v>
          </cell>
          <cell r="E256">
            <v>0</v>
          </cell>
          <cell r="G256">
            <v>0</v>
          </cell>
          <cell r="H256">
            <v>0</v>
          </cell>
          <cell r="I256">
            <v>0</v>
          </cell>
        </row>
        <row r="258">
          <cell r="C258">
            <v>0</v>
          </cell>
          <cell r="D258">
            <v>0</v>
          </cell>
          <cell r="E258">
            <v>0</v>
          </cell>
          <cell r="G258">
            <v>0</v>
          </cell>
          <cell r="H258">
            <v>0</v>
          </cell>
          <cell r="I258">
            <v>0</v>
          </cell>
        </row>
        <row r="260">
          <cell r="D260">
            <v>0</v>
          </cell>
        </row>
        <row r="264">
          <cell r="C264" t="str">
            <v>合　　計</v>
          </cell>
          <cell r="D264">
            <v>2435563</v>
          </cell>
          <cell r="H264">
            <v>2435563</v>
          </cell>
        </row>
        <row r="266">
          <cell r="C266" t="str">
            <v>1㎡当たり</v>
          </cell>
          <cell r="D266">
            <v>24355</v>
          </cell>
          <cell r="H266">
            <v>24355</v>
          </cell>
        </row>
        <row r="267">
          <cell r="C267" t="str">
            <v>第　　号 単 価 表</v>
          </cell>
          <cell r="D267" t="str">
            <v>切板石張舗装＜石材料以外＞（円形広場）</v>
          </cell>
          <cell r="H267" t="str">
            <v>数量</v>
          </cell>
          <cell r="I267">
            <v>100</v>
          </cell>
          <cell r="J267" t="str">
            <v>㎡</v>
          </cell>
          <cell r="K267" t="str">
            <v>当たり</v>
          </cell>
        </row>
        <row r="268">
          <cell r="B268" t="str">
            <v>種　　　　　　別</v>
          </cell>
          <cell r="D268" t="str">
            <v>細　　　　　別</v>
          </cell>
          <cell r="E268" t="str">
            <v>単位</v>
          </cell>
          <cell r="F268" t="str">
            <v>数　量</v>
          </cell>
          <cell r="G268" t="str">
            <v>単　価</v>
          </cell>
          <cell r="H268" t="str">
            <v>金　　額</v>
          </cell>
          <cell r="I268" t="str">
            <v>摘　　　要</v>
          </cell>
        </row>
        <row r="270">
          <cell r="B270">
            <v>200</v>
          </cell>
          <cell r="C270" t="str">
            <v>路床工(B)</v>
          </cell>
          <cell r="D270">
            <v>0</v>
          </cell>
          <cell r="E270" t="str">
            <v>㎡</v>
          </cell>
          <cell r="F270">
            <v>100</v>
          </cell>
          <cell r="G270">
            <v>182</v>
          </cell>
          <cell r="H270">
            <v>18200</v>
          </cell>
          <cell r="I270" t="str">
            <v>県単</v>
          </cell>
        </row>
        <row r="272">
          <cell r="B272">
            <v>186</v>
          </cell>
          <cell r="C272" t="str">
            <v>ｸﾗｯｼｬｰﾗﾝ路盤(ＲC-30)人力</v>
          </cell>
          <cell r="D272" t="str">
            <v>100　b≧1.6m　</v>
          </cell>
          <cell r="E272" t="str">
            <v>㎡</v>
          </cell>
          <cell r="F272">
            <v>100</v>
          </cell>
          <cell r="G272">
            <v>595</v>
          </cell>
          <cell r="H272">
            <v>59500</v>
          </cell>
          <cell r="I272" t="str">
            <v>県単</v>
          </cell>
        </row>
        <row r="274">
          <cell r="B274">
            <v>171</v>
          </cell>
          <cell r="C274" t="str">
            <v>ｺﾝｸﾘｰﾄ(16-8-40)</v>
          </cell>
          <cell r="D274" t="str">
            <v>小型構造物-Ⅱ</v>
          </cell>
          <cell r="E274" t="str">
            <v>m3</v>
          </cell>
          <cell r="F274">
            <v>7</v>
          </cell>
          <cell r="G274">
            <v>25138</v>
          </cell>
          <cell r="H274">
            <v>175966</v>
          </cell>
          <cell r="I274" t="str">
            <v>県単</v>
          </cell>
        </row>
        <row r="276">
          <cell r="B276">
            <v>193</v>
          </cell>
          <cell r="C276" t="str">
            <v>型枠</v>
          </cell>
          <cell r="D276" t="str">
            <v>小型構造物-Ⅱ</v>
          </cell>
          <cell r="E276" t="str">
            <v>㎡</v>
          </cell>
          <cell r="F276">
            <v>1.4</v>
          </cell>
          <cell r="G276">
            <v>7452</v>
          </cell>
          <cell r="H276">
            <v>10432</v>
          </cell>
          <cell r="I276" t="str">
            <v>県単</v>
          </cell>
        </row>
        <row r="278">
          <cell r="B278">
            <v>154</v>
          </cell>
          <cell r="C278" t="str">
            <v>ﾎﾟﾘｻﾙﾌｧｲﾄﾞ系ｼｰﾘﾝｸﾞ材</v>
          </cell>
          <cell r="D278" t="str">
            <v>10*10</v>
          </cell>
          <cell r="E278" t="str">
            <v>ｍ</v>
          </cell>
          <cell r="F278">
            <v>20</v>
          </cell>
          <cell r="G278">
            <v>1229</v>
          </cell>
          <cell r="H278">
            <v>24580</v>
          </cell>
          <cell r="I278" t="str">
            <v>見積</v>
          </cell>
        </row>
        <row r="280">
          <cell r="B280">
            <v>155</v>
          </cell>
          <cell r="C280" t="str">
            <v>発砲目地材</v>
          </cell>
          <cell r="D280" t="str">
            <v>t10*w100</v>
          </cell>
          <cell r="E280" t="str">
            <v>ｍ</v>
          </cell>
          <cell r="F280">
            <v>20</v>
          </cell>
          <cell r="G280">
            <v>690</v>
          </cell>
          <cell r="H280">
            <v>13800</v>
          </cell>
          <cell r="I280" t="str">
            <v>見積</v>
          </cell>
        </row>
        <row r="282">
          <cell r="B282">
            <v>0</v>
          </cell>
          <cell r="C282">
            <v>0</v>
          </cell>
          <cell r="D282">
            <v>0</v>
          </cell>
          <cell r="E282">
            <v>0</v>
          </cell>
          <cell r="G282">
            <v>0</v>
          </cell>
          <cell r="H282">
            <v>0</v>
          </cell>
          <cell r="I282">
            <v>0</v>
          </cell>
        </row>
        <row r="284">
          <cell r="B284">
            <v>22</v>
          </cell>
          <cell r="C284" t="str">
            <v>土木一般世話役</v>
          </cell>
          <cell r="D284" t="str">
            <v>　</v>
          </cell>
          <cell r="E284" t="str">
            <v>人</v>
          </cell>
          <cell r="F284">
            <v>3.6</v>
          </cell>
          <cell r="G284">
            <v>27800</v>
          </cell>
          <cell r="H284">
            <v>100080</v>
          </cell>
          <cell r="I284" t="str">
            <v>県単</v>
          </cell>
        </row>
        <row r="286">
          <cell r="B286">
            <v>7</v>
          </cell>
          <cell r="C286" t="str">
            <v>石工</v>
          </cell>
          <cell r="D286" t="str">
            <v>　</v>
          </cell>
          <cell r="E286" t="str">
            <v>人</v>
          </cell>
          <cell r="F286">
            <v>8.9</v>
          </cell>
          <cell r="G286">
            <v>29000</v>
          </cell>
          <cell r="H286">
            <v>258100</v>
          </cell>
          <cell r="I286" t="str">
            <v>県単</v>
          </cell>
        </row>
        <row r="288">
          <cell r="B288">
            <v>2</v>
          </cell>
          <cell r="C288" t="str">
            <v>普通作業員</v>
          </cell>
          <cell r="D288" t="str">
            <v>　</v>
          </cell>
          <cell r="E288" t="str">
            <v>人</v>
          </cell>
          <cell r="F288">
            <v>10.1</v>
          </cell>
          <cell r="G288">
            <v>16000</v>
          </cell>
          <cell r="H288">
            <v>161600</v>
          </cell>
          <cell r="I288" t="str">
            <v>県単</v>
          </cell>
        </row>
        <row r="289">
          <cell r="I289" t="str">
            <v>労務費の</v>
          </cell>
          <cell r="J289">
            <v>0.14000000000000001</v>
          </cell>
        </row>
        <row r="290">
          <cell r="C290" t="str">
            <v>諸雑費</v>
          </cell>
          <cell r="D290">
            <v>0</v>
          </cell>
          <cell r="E290" t="str">
            <v>式</v>
          </cell>
          <cell r="F290">
            <v>1</v>
          </cell>
          <cell r="G290">
            <v>0</v>
          </cell>
          <cell r="H290">
            <v>72769</v>
          </cell>
          <cell r="I290">
            <v>0</v>
          </cell>
        </row>
        <row r="292">
          <cell r="C292">
            <v>0</v>
          </cell>
          <cell r="D292">
            <v>0</v>
          </cell>
          <cell r="E292">
            <v>0</v>
          </cell>
          <cell r="G292">
            <v>0</v>
          </cell>
          <cell r="H292">
            <v>0</v>
          </cell>
          <cell r="I292">
            <v>0</v>
          </cell>
        </row>
        <row r="294">
          <cell r="C294">
            <v>0</v>
          </cell>
          <cell r="D294">
            <v>0</v>
          </cell>
          <cell r="E294">
            <v>0</v>
          </cell>
          <cell r="H294">
            <v>0</v>
          </cell>
          <cell r="I294">
            <v>0</v>
          </cell>
        </row>
        <row r="296">
          <cell r="C296">
            <v>0</v>
          </cell>
          <cell r="D296">
            <v>0</v>
          </cell>
          <cell r="E296">
            <v>0</v>
          </cell>
          <cell r="H296">
            <v>0</v>
          </cell>
          <cell r="I296">
            <v>0</v>
          </cell>
        </row>
        <row r="298">
          <cell r="D298">
            <v>0</v>
          </cell>
        </row>
        <row r="302">
          <cell r="C302" t="str">
            <v>合　　計</v>
          </cell>
          <cell r="D302">
            <v>895027</v>
          </cell>
          <cell r="H302">
            <v>895027</v>
          </cell>
        </row>
        <row r="304">
          <cell r="C304" t="str">
            <v>1㎡当たり</v>
          </cell>
          <cell r="D304">
            <v>8950</v>
          </cell>
          <cell r="H304">
            <v>8950</v>
          </cell>
        </row>
        <row r="305">
          <cell r="C305" t="str">
            <v>第　　号 単 価 表</v>
          </cell>
          <cell r="D305" t="str">
            <v>切板石張舗装Ａ（円形広場）</v>
          </cell>
          <cell r="H305" t="str">
            <v>数量</v>
          </cell>
          <cell r="I305">
            <v>1</v>
          </cell>
        </row>
        <row r="306">
          <cell r="B306" t="str">
            <v>種　　　　　　別</v>
          </cell>
          <cell r="D306" t="str">
            <v>細　　　　　別</v>
          </cell>
          <cell r="E306" t="str">
            <v>単位</v>
          </cell>
          <cell r="H306" t="str">
            <v>金　　額</v>
          </cell>
          <cell r="I306" t="str">
            <v>摘　　　要</v>
          </cell>
        </row>
        <row r="308">
          <cell r="B308">
            <v>218</v>
          </cell>
          <cell r="C308" t="str">
            <v>切板石張舗装＜石材料以外＞</v>
          </cell>
          <cell r="D308">
            <v>0</v>
          </cell>
          <cell r="E308" t="str">
            <v>㎡</v>
          </cell>
          <cell r="H308">
            <v>15807</v>
          </cell>
          <cell r="I308" t="str">
            <v>第  号 単 価 表</v>
          </cell>
        </row>
        <row r="310">
          <cell r="B310">
            <v>215</v>
          </cell>
          <cell r="C310" t="str">
            <v>切板石</v>
          </cell>
          <cell r="D310" t="str">
            <v>黒御影　φ1500*45</v>
          </cell>
          <cell r="E310" t="str">
            <v>組</v>
          </cell>
          <cell r="H310">
            <v>168000</v>
          </cell>
          <cell r="I310" t="str">
            <v>見積</v>
          </cell>
        </row>
        <row r="312">
          <cell r="B312">
            <v>0</v>
          </cell>
          <cell r="C312">
            <v>0</v>
          </cell>
          <cell r="D312">
            <v>0</v>
          </cell>
          <cell r="E312">
            <v>0</v>
          </cell>
          <cell r="H312">
            <v>0</v>
          </cell>
          <cell r="I312">
            <v>0</v>
          </cell>
        </row>
        <row r="313">
          <cell r="B313">
            <v>0</v>
          </cell>
        </row>
        <row r="314">
          <cell r="B314">
            <v>0</v>
          </cell>
          <cell r="C314">
            <v>0</v>
          </cell>
          <cell r="D314">
            <v>0</v>
          </cell>
          <cell r="E314">
            <v>0</v>
          </cell>
          <cell r="H314">
            <v>0</v>
          </cell>
          <cell r="I314">
            <v>0</v>
          </cell>
        </row>
        <row r="316">
          <cell r="C316">
            <v>0</v>
          </cell>
          <cell r="D316">
            <v>0</v>
          </cell>
          <cell r="E316">
            <v>0</v>
          </cell>
          <cell r="H316">
            <v>0</v>
          </cell>
          <cell r="I316">
            <v>0</v>
          </cell>
        </row>
        <row r="318">
          <cell r="C318">
            <v>0</v>
          </cell>
          <cell r="D318">
            <v>0</v>
          </cell>
          <cell r="E318">
            <v>0</v>
          </cell>
          <cell r="H318">
            <v>0</v>
          </cell>
          <cell r="I318">
            <v>0</v>
          </cell>
        </row>
        <row r="320">
          <cell r="C320">
            <v>0</v>
          </cell>
          <cell r="D320">
            <v>0</v>
          </cell>
          <cell r="E320">
            <v>0</v>
          </cell>
          <cell r="H320">
            <v>0</v>
          </cell>
          <cell r="I320">
            <v>0</v>
          </cell>
        </row>
        <row r="322">
          <cell r="C322">
            <v>0</v>
          </cell>
          <cell r="D322">
            <v>0</v>
          </cell>
          <cell r="E322">
            <v>0</v>
          </cell>
          <cell r="H322">
            <v>0</v>
          </cell>
          <cell r="I322">
            <v>0</v>
          </cell>
        </row>
        <row r="324">
          <cell r="C324">
            <v>0</v>
          </cell>
          <cell r="D324">
            <v>0</v>
          </cell>
          <cell r="E324">
            <v>0</v>
          </cell>
          <cell r="H324">
            <v>0</v>
          </cell>
          <cell r="I324">
            <v>0</v>
          </cell>
        </row>
        <row r="326">
          <cell r="C326">
            <v>0</v>
          </cell>
          <cell r="D326">
            <v>0</v>
          </cell>
          <cell r="E326">
            <v>0</v>
          </cell>
          <cell r="H326">
            <v>0</v>
          </cell>
          <cell r="I326">
            <v>0</v>
          </cell>
        </row>
        <row r="328">
          <cell r="C328">
            <v>0</v>
          </cell>
          <cell r="D328">
            <v>0</v>
          </cell>
          <cell r="E328">
            <v>0</v>
          </cell>
          <cell r="H328">
            <v>0</v>
          </cell>
          <cell r="I328">
            <v>0</v>
          </cell>
        </row>
        <row r="330">
          <cell r="C330">
            <v>0</v>
          </cell>
          <cell r="D330">
            <v>0</v>
          </cell>
          <cell r="E330">
            <v>0</v>
          </cell>
          <cell r="H330">
            <v>0</v>
          </cell>
          <cell r="I330">
            <v>0</v>
          </cell>
        </row>
        <row r="332">
          <cell r="C332">
            <v>0</v>
          </cell>
          <cell r="D332">
            <v>0</v>
          </cell>
          <cell r="E332">
            <v>0</v>
          </cell>
          <cell r="H332">
            <v>0</v>
          </cell>
          <cell r="I332">
            <v>0</v>
          </cell>
        </row>
        <row r="334">
          <cell r="C334">
            <v>0</v>
          </cell>
          <cell r="D334">
            <v>0</v>
          </cell>
          <cell r="E334">
            <v>0</v>
          </cell>
          <cell r="H334">
            <v>0</v>
          </cell>
          <cell r="I334">
            <v>0</v>
          </cell>
        </row>
        <row r="336">
          <cell r="D336">
            <v>0</v>
          </cell>
        </row>
        <row r="340">
          <cell r="C340" t="str">
            <v>合　　計</v>
          </cell>
          <cell r="D340">
            <v>183807</v>
          </cell>
          <cell r="H340">
            <v>183807</v>
          </cell>
        </row>
        <row r="342">
          <cell r="C342" t="str">
            <v>1式当たり</v>
          </cell>
          <cell r="D342">
            <v>183807</v>
          </cell>
          <cell r="H342">
            <v>183807</v>
          </cell>
        </row>
        <row r="343">
          <cell r="C343" t="str">
            <v>第　　号 単 価 表</v>
          </cell>
          <cell r="D343" t="str">
            <v>切板石張舗装Ｂ（円形広場）</v>
          </cell>
          <cell r="H343" t="str">
            <v>数量</v>
          </cell>
          <cell r="I343">
            <v>1</v>
          </cell>
        </row>
        <row r="344">
          <cell r="B344" t="str">
            <v>種　　　　　　別</v>
          </cell>
          <cell r="D344" t="str">
            <v>細　　　　　別</v>
          </cell>
          <cell r="E344" t="str">
            <v>単位</v>
          </cell>
          <cell r="H344" t="str">
            <v>金　　額</v>
          </cell>
          <cell r="I344" t="str">
            <v>摘　　　要</v>
          </cell>
        </row>
        <row r="346">
          <cell r="B346">
            <v>218</v>
          </cell>
          <cell r="C346" t="str">
            <v>切板石張舗装＜石材料以外＞</v>
          </cell>
          <cell r="D346">
            <v>0</v>
          </cell>
          <cell r="E346" t="str">
            <v>㎡</v>
          </cell>
          <cell r="H346">
            <v>438</v>
          </cell>
          <cell r="I346" t="str">
            <v>第  号 単 価 表</v>
          </cell>
        </row>
        <row r="348">
          <cell r="B348">
            <v>216</v>
          </cell>
          <cell r="C348" t="str">
            <v>切板石</v>
          </cell>
          <cell r="D348" t="str">
            <v>黒御影　φ250*45</v>
          </cell>
          <cell r="E348" t="str">
            <v>枚</v>
          </cell>
          <cell r="H348">
            <v>6000</v>
          </cell>
          <cell r="I348" t="str">
            <v>見積</v>
          </cell>
        </row>
        <row r="350">
          <cell r="B350">
            <v>0</v>
          </cell>
          <cell r="C350">
            <v>0</v>
          </cell>
          <cell r="D350">
            <v>0</v>
          </cell>
          <cell r="E350">
            <v>0</v>
          </cell>
          <cell r="H350">
            <v>0</v>
          </cell>
          <cell r="I350">
            <v>0</v>
          </cell>
        </row>
        <row r="351">
          <cell r="B351">
            <v>0</v>
          </cell>
        </row>
        <row r="352">
          <cell r="B352">
            <v>0</v>
          </cell>
          <cell r="C352">
            <v>0</v>
          </cell>
          <cell r="D352">
            <v>0</v>
          </cell>
          <cell r="E352">
            <v>0</v>
          </cell>
          <cell r="H352">
            <v>0</v>
          </cell>
          <cell r="I352">
            <v>0</v>
          </cell>
        </row>
        <row r="354">
          <cell r="C354">
            <v>0</v>
          </cell>
          <cell r="D354">
            <v>0</v>
          </cell>
          <cell r="E354">
            <v>0</v>
          </cell>
          <cell r="H354">
            <v>0</v>
          </cell>
          <cell r="I354">
            <v>0</v>
          </cell>
        </row>
        <row r="356">
          <cell r="C356">
            <v>0</v>
          </cell>
          <cell r="D356">
            <v>0</v>
          </cell>
          <cell r="E356">
            <v>0</v>
          </cell>
          <cell r="H356">
            <v>0</v>
          </cell>
          <cell r="I356">
            <v>0</v>
          </cell>
        </row>
        <row r="358">
          <cell r="C358">
            <v>0</v>
          </cell>
          <cell r="D358">
            <v>0</v>
          </cell>
          <cell r="E358">
            <v>0</v>
          </cell>
          <cell r="H358">
            <v>0</v>
          </cell>
          <cell r="I358">
            <v>0</v>
          </cell>
        </row>
        <row r="360">
          <cell r="C360">
            <v>0</v>
          </cell>
          <cell r="D360">
            <v>0</v>
          </cell>
          <cell r="E360">
            <v>0</v>
          </cell>
          <cell r="H360">
            <v>0</v>
          </cell>
          <cell r="I360">
            <v>0</v>
          </cell>
        </row>
        <row r="362">
          <cell r="C362">
            <v>0</v>
          </cell>
          <cell r="D362">
            <v>0</v>
          </cell>
          <cell r="E362">
            <v>0</v>
          </cell>
          <cell r="H362">
            <v>0</v>
          </cell>
          <cell r="I362">
            <v>0</v>
          </cell>
        </row>
        <row r="364">
          <cell r="C364">
            <v>0</v>
          </cell>
          <cell r="D364">
            <v>0</v>
          </cell>
          <cell r="E364">
            <v>0</v>
          </cell>
          <cell r="H364">
            <v>0</v>
          </cell>
          <cell r="I364">
            <v>0</v>
          </cell>
        </row>
        <row r="366">
          <cell r="C366">
            <v>0</v>
          </cell>
          <cell r="D366">
            <v>0</v>
          </cell>
          <cell r="E366">
            <v>0</v>
          </cell>
          <cell r="H366">
            <v>0</v>
          </cell>
          <cell r="I366">
            <v>0</v>
          </cell>
        </row>
        <row r="368">
          <cell r="C368">
            <v>0</v>
          </cell>
          <cell r="D368">
            <v>0</v>
          </cell>
          <cell r="E368">
            <v>0</v>
          </cell>
          <cell r="H368">
            <v>0</v>
          </cell>
          <cell r="I368">
            <v>0</v>
          </cell>
        </row>
        <row r="370">
          <cell r="C370">
            <v>0</v>
          </cell>
          <cell r="D370">
            <v>0</v>
          </cell>
          <cell r="E370">
            <v>0</v>
          </cell>
          <cell r="H370">
            <v>0</v>
          </cell>
          <cell r="I370">
            <v>0</v>
          </cell>
        </row>
        <row r="372">
          <cell r="C372">
            <v>0</v>
          </cell>
          <cell r="D372">
            <v>0</v>
          </cell>
          <cell r="E372">
            <v>0</v>
          </cell>
          <cell r="H372">
            <v>0</v>
          </cell>
          <cell r="I372">
            <v>0</v>
          </cell>
        </row>
        <row r="374">
          <cell r="D374">
            <v>0</v>
          </cell>
        </row>
        <row r="378">
          <cell r="C378" t="str">
            <v>合　　計</v>
          </cell>
          <cell r="D378">
            <v>6438</v>
          </cell>
          <cell r="H378">
            <v>6438</v>
          </cell>
        </row>
        <row r="380">
          <cell r="C380" t="str">
            <v>1式当たり</v>
          </cell>
          <cell r="D380">
            <v>6438</v>
          </cell>
          <cell r="H380">
            <v>6438</v>
          </cell>
        </row>
        <row r="381">
          <cell r="C381" t="str">
            <v>第　　号 単 価 表</v>
          </cell>
          <cell r="D381" t="str">
            <v>切板石張舗装Ｃ（円形広場）</v>
          </cell>
          <cell r="H381" t="str">
            <v>数量</v>
          </cell>
          <cell r="I381">
            <v>1</v>
          </cell>
        </row>
        <row r="382">
          <cell r="B382" t="str">
            <v>種　　　　　　別</v>
          </cell>
          <cell r="D382" t="str">
            <v>細　　　　　別</v>
          </cell>
          <cell r="E382" t="str">
            <v>単位</v>
          </cell>
          <cell r="H382" t="str">
            <v>金　　額</v>
          </cell>
          <cell r="I382" t="str">
            <v>摘　　　要</v>
          </cell>
        </row>
        <row r="384">
          <cell r="B384">
            <v>218</v>
          </cell>
          <cell r="C384" t="str">
            <v>切板石張舗装＜石材料以外＞</v>
          </cell>
          <cell r="D384">
            <v>0</v>
          </cell>
          <cell r="E384" t="str">
            <v>㎡</v>
          </cell>
          <cell r="H384">
            <v>1644</v>
          </cell>
          <cell r="I384" t="str">
            <v>第  号 単 価 表</v>
          </cell>
        </row>
        <row r="386">
          <cell r="B386">
            <v>217</v>
          </cell>
          <cell r="C386" t="str">
            <v>切板石</v>
          </cell>
          <cell r="D386" t="str">
            <v>黒御影　150*1225*45</v>
          </cell>
          <cell r="E386" t="str">
            <v>枚</v>
          </cell>
          <cell r="H386">
            <v>10000</v>
          </cell>
          <cell r="I386" t="str">
            <v>見積</v>
          </cell>
        </row>
        <row r="388">
          <cell r="B388">
            <v>0</v>
          </cell>
          <cell r="C388">
            <v>0</v>
          </cell>
          <cell r="D388">
            <v>0</v>
          </cell>
          <cell r="E388">
            <v>0</v>
          </cell>
          <cell r="H388">
            <v>0</v>
          </cell>
          <cell r="I388">
            <v>0</v>
          </cell>
        </row>
        <row r="389">
          <cell r="B389">
            <v>0</v>
          </cell>
        </row>
        <row r="390">
          <cell r="B390">
            <v>0</v>
          </cell>
          <cell r="C390">
            <v>0</v>
          </cell>
          <cell r="D390">
            <v>0</v>
          </cell>
          <cell r="E390">
            <v>0</v>
          </cell>
          <cell r="H390">
            <v>0</v>
          </cell>
          <cell r="I390">
            <v>0</v>
          </cell>
        </row>
        <row r="392">
          <cell r="C392">
            <v>0</v>
          </cell>
          <cell r="D392">
            <v>0</v>
          </cell>
          <cell r="E392">
            <v>0</v>
          </cell>
          <cell r="H392">
            <v>0</v>
          </cell>
          <cell r="I392">
            <v>0</v>
          </cell>
        </row>
        <row r="394">
          <cell r="C394">
            <v>0</v>
          </cell>
          <cell r="D394">
            <v>0</v>
          </cell>
          <cell r="E394">
            <v>0</v>
          </cell>
          <cell r="H394">
            <v>0</v>
          </cell>
          <cell r="I394">
            <v>0</v>
          </cell>
        </row>
        <row r="396">
          <cell r="C396">
            <v>0</v>
          </cell>
          <cell r="D396">
            <v>0</v>
          </cell>
          <cell r="E396">
            <v>0</v>
          </cell>
          <cell r="H396">
            <v>0</v>
          </cell>
          <cell r="I396">
            <v>0</v>
          </cell>
        </row>
        <row r="398">
          <cell r="C398">
            <v>0</v>
          </cell>
          <cell r="D398">
            <v>0</v>
          </cell>
          <cell r="E398">
            <v>0</v>
          </cell>
          <cell r="H398">
            <v>0</v>
          </cell>
          <cell r="I398">
            <v>0</v>
          </cell>
        </row>
        <row r="400">
          <cell r="C400">
            <v>0</v>
          </cell>
          <cell r="D400">
            <v>0</v>
          </cell>
          <cell r="E400">
            <v>0</v>
          </cell>
          <cell r="H400">
            <v>0</v>
          </cell>
          <cell r="I400">
            <v>0</v>
          </cell>
        </row>
        <row r="402">
          <cell r="C402">
            <v>0</v>
          </cell>
          <cell r="D402">
            <v>0</v>
          </cell>
          <cell r="E402">
            <v>0</v>
          </cell>
          <cell r="H402">
            <v>0</v>
          </cell>
          <cell r="I402">
            <v>0</v>
          </cell>
        </row>
        <row r="404">
          <cell r="C404">
            <v>0</v>
          </cell>
          <cell r="D404">
            <v>0</v>
          </cell>
          <cell r="E404">
            <v>0</v>
          </cell>
          <cell r="H404">
            <v>0</v>
          </cell>
          <cell r="I404">
            <v>0</v>
          </cell>
        </row>
        <row r="406">
          <cell r="C406">
            <v>0</v>
          </cell>
          <cell r="D406">
            <v>0</v>
          </cell>
          <cell r="E406">
            <v>0</v>
          </cell>
          <cell r="H406">
            <v>0</v>
          </cell>
          <cell r="I406">
            <v>0</v>
          </cell>
        </row>
        <row r="408">
          <cell r="C408">
            <v>0</v>
          </cell>
          <cell r="D408">
            <v>0</v>
          </cell>
          <cell r="E408">
            <v>0</v>
          </cell>
          <cell r="H408">
            <v>0</v>
          </cell>
          <cell r="I408">
            <v>0</v>
          </cell>
        </row>
        <row r="410">
          <cell r="C410">
            <v>0</v>
          </cell>
          <cell r="D410">
            <v>0</v>
          </cell>
          <cell r="E410">
            <v>0</v>
          </cell>
          <cell r="H410">
            <v>0</v>
          </cell>
          <cell r="I410">
            <v>0</v>
          </cell>
        </row>
        <row r="412">
          <cell r="D412">
            <v>0</v>
          </cell>
        </row>
        <row r="416">
          <cell r="C416" t="str">
            <v>合　　計</v>
          </cell>
          <cell r="D416">
            <v>11644</v>
          </cell>
          <cell r="H416">
            <v>11644</v>
          </cell>
        </row>
        <row r="418">
          <cell r="C418" t="str">
            <v>1式当たり</v>
          </cell>
          <cell r="D418">
            <v>11644</v>
          </cell>
          <cell r="H418">
            <v>11644</v>
          </cell>
        </row>
        <row r="419">
          <cell r="C419" t="str">
            <v>第　　号 単 価 表</v>
          </cell>
          <cell r="D419" t="str">
            <v>修景割石張舗装（西側広場）</v>
          </cell>
          <cell r="H419" t="str">
            <v>数量</v>
          </cell>
          <cell r="I419">
            <v>100</v>
          </cell>
        </row>
        <row r="420">
          <cell r="B420" t="str">
            <v>種　　　　　　別</v>
          </cell>
          <cell r="D420" t="str">
            <v>細　　　　　別</v>
          </cell>
          <cell r="E420" t="str">
            <v>単位</v>
          </cell>
          <cell r="H420" t="str">
            <v>金　　額</v>
          </cell>
          <cell r="I420" t="str">
            <v>摘　　　要</v>
          </cell>
        </row>
        <row r="422">
          <cell r="B422">
            <v>200</v>
          </cell>
          <cell r="C422" t="str">
            <v>路床工(B)</v>
          </cell>
          <cell r="D422">
            <v>0</v>
          </cell>
          <cell r="E422" t="str">
            <v>㎡</v>
          </cell>
          <cell r="H422">
            <v>18200</v>
          </cell>
          <cell r="I422" t="str">
            <v>県単</v>
          </cell>
        </row>
        <row r="424">
          <cell r="B424">
            <v>186</v>
          </cell>
          <cell r="C424" t="str">
            <v>ｸﾗｯｼｬｰﾗﾝ路盤(ＲC-30)人力</v>
          </cell>
          <cell r="D424" t="str">
            <v>100　b≧1.6m　</v>
          </cell>
          <cell r="E424" t="str">
            <v>㎡</v>
          </cell>
          <cell r="H424">
            <v>59500</v>
          </cell>
          <cell r="I424" t="str">
            <v>県単</v>
          </cell>
        </row>
        <row r="426">
          <cell r="B426">
            <v>171</v>
          </cell>
          <cell r="C426" t="str">
            <v>ｺﾝｸﾘｰﾄ(16-8-40)</v>
          </cell>
          <cell r="D426" t="str">
            <v>小型構造物-Ⅱ</v>
          </cell>
          <cell r="E426" t="str">
            <v>m3</v>
          </cell>
          <cell r="H426">
            <v>175966</v>
          </cell>
          <cell r="I426" t="str">
            <v>県単</v>
          </cell>
        </row>
        <row r="428">
          <cell r="B428">
            <v>193</v>
          </cell>
          <cell r="C428" t="str">
            <v>型枠</v>
          </cell>
          <cell r="D428" t="str">
            <v>小型構造物-Ⅱ</v>
          </cell>
          <cell r="E428" t="str">
            <v>㎡</v>
          </cell>
          <cell r="H428">
            <v>10432</v>
          </cell>
          <cell r="I428" t="str">
            <v>県単</v>
          </cell>
        </row>
        <row r="430">
          <cell r="B430">
            <v>154</v>
          </cell>
          <cell r="C430" t="str">
            <v>ﾎﾟﾘｻﾙﾌｧｲﾄﾞ系ｼｰﾘﾝｸﾞ材</v>
          </cell>
          <cell r="D430" t="str">
            <v>10*10</v>
          </cell>
          <cell r="E430" t="str">
            <v>ｍ</v>
          </cell>
          <cell r="H430">
            <v>24580</v>
          </cell>
          <cell r="I430" t="str">
            <v>見積</v>
          </cell>
        </row>
        <row r="432">
          <cell r="B432">
            <v>156</v>
          </cell>
          <cell r="C432" t="str">
            <v>発砲目地材</v>
          </cell>
          <cell r="D432" t="str">
            <v>t10*w90</v>
          </cell>
          <cell r="E432" t="str">
            <v>ｍ</v>
          </cell>
          <cell r="H432">
            <v>13200</v>
          </cell>
          <cell r="I432" t="str">
            <v>見積</v>
          </cell>
        </row>
        <row r="434">
          <cell r="B434">
            <v>221</v>
          </cell>
          <cell r="C434" t="str">
            <v>乱形鉄平石</v>
          </cell>
          <cell r="D434">
            <v>0</v>
          </cell>
          <cell r="E434" t="str">
            <v>㎡</v>
          </cell>
          <cell r="H434">
            <v>1800000</v>
          </cell>
          <cell r="I434" t="str">
            <v>見積</v>
          </cell>
        </row>
        <row r="436">
          <cell r="B436">
            <v>22</v>
          </cell>
          <cell r="C436" t="str">
            <v>土木一般世話役</v>
          </cell>
          <cell r="D436" t="str">
            <v>　</v>
          </cell>
          <cell r="E436" t="str">
            <v>人</v>
          </cell>
          <cell r="H436">
            <v>166800</v>
          </cell>
          <cell r="I436" t="str">
            <v>県単</v>
          </cell>
        </row>
        <row r="438">
          <cell r="B438">
            <v>7</v>
          </cell>
          <cell r="C438" t="str">
            <v>石工</v>
          </cell>
          <cell r="D438" t="str">
            <v>　</v>
          </cell>
          <cell r="E438" t="str">
            <v>人</v>
          </cell>
          <cell r="H438">
            <v>725000</v>
          </cell>
          <cell r="I438" t="str">
            <v>県単</v>
          </cell>
        </row>
        <row r="440">
          <cell r="B440">
            <v>2</v>
          </cell>
          <cell r="C440" t="str">
            <v>普通作業員</v>
          </cell>
          <cell r="D440" t="str">
            <v>　</v>
          </cell>
          <cell r="E440" t="str">
            <v>人</v>
          </cell>
          <cell r="H440">
            <v>256000</v>
          </cell>
          <cell r="I440" t="str">
            <v>県単</v>
          </cell>
        </row>
        <row r="441">
          <cell r="I441" t="str">
            <v>労務費の</v>
          </cell>
        </row>
        <row r="442">
          <cell r="C442" t="str">
            <v>諸雑費</v>
          </cell>
          <cell r="D442">
            <v>0</v>
          </cell>
          <cell r="E442" t="str">
            <v>式</v>
          </cell>
          <cell r="H442">
            <v>68868</v>
          </cell>
          <cell r="I442">
            <v>0</v>
          </cell>
        </row>
        <row r="444">
          <cell r="C444">
            <v>0</v>
          </cell>
          <cell r="D444">
            <v>0</v>
          </cell>
          <cell r="E444">
            <v>0</v>
          </cell>
          <cell r="H444">
            <v>0</v>
          </cell>
          <cell r="I444">
            <v>0</v>
          </cell>
        </row>
        <row r="446">
          <cell r="C446">
            <v>0</v>
          </cell>
          <cell r="D446">
            <v>0</v>
          </cell>
          <cell r="E446">
            <v>0</v>
          </cell>
          <cell r="H446">
            <v>0</v>
          </cell>
          <cell r="I446">
            <v>0</v>
          </cell>
        </row>
        <row r="448">
          <cell r="C448">
            <v>0</v>
          </cell>
          <cell r="D448">
            <v>0</v>
          </cell>
          <cell r="E448">
            <v>0</v>
          </cell>
          <cell r="H448">
            <v>0</v>
          </cell>
          <cell r="I448">
            <v>0</v>
          </cell>
        </row>
        <row r="450">
          <cell r="D450">
            <v>0</v>
          </cell>
        </row>
        <row r="452">
          <cell r="D452">
            <v>0</v>
          </cell>
        </row>
        <row r="454">
          <cell r="C454" t="str">
            <v>合　　計</v>
          </cell>
          <cell r="D454">
            <v>3318546</v>
          </cell>
          <cell r="H454">
            <v>3318546</v>
          </cell>
        </row>
        <row r="456">
          <cell r="C456" t="str">
            <v>1㎡当たり</v>
          </cell>
          <cell r="D456">
            <v>33185</v>
          </cell>
          <cell r="H456">
            <v>33185</v>
          </cell>
        </row>
        <row r="457">
          <cell r="C457" t="str">
            <v>第　　号 単 価 表</v>
          </cell>
          <cell r="D457" t="str">
            <v>割石階段</v>
          </cell>
          <cell r="H457" t="str">
            <v>数量</v>
          </cell>
          <cell r="I457">
            <v>1</v>
          </cell>
        </row>
        <row r="458">
          <cell r="B458" t="str">
            <v>種　　　　　　別</v>
          </cell>
          <cell r="D458" t="str">
            <v>細　　　　　別</v>
          </cell>
          <cell r="E458" t="str">
            <v>単位</v>
          </cell>
          <cell r="H458" t="str">
            <v>金　　額</v>
          </cell>
          <cell r="I458" t="str">
            <v>摘　　　要</v>
          </cell>
        </row>
        <row r="460">
          <cell r="B460">
            <v>122</v>
          </cell>
          <cell r="C460" t="str">
            <v>床堀</v>
          </cell>
          <cell r="D460" t="str">
            <v>BH0.2</v>
          </cell>
          <cell r="E460" t="str">
            <v>m3</v>
          </cell>
          <cell r="H460">
            <v>2994</v>
          </cell>
          <cell r="I460" t="str">
            <v>県単</v>
          </cell>
        </row>
        <row r="462">
          <cell r="B462">
            <v>0</v>
          </cell>
          <cell r="C462">
            <v>0</v>
          </cell>
          <cell r="D462">
            <v>0</v>
          </cell>
          <cell r="E462">
            <v>0</v>
          </cell>
          <cell r="H462">
            <v>0</v>
          </cell>
          <cell r="I462">
            <v>0</v>
          </cell>
        </row>
        <row r="464">
          <cell r="B464">
            <v>161</v>
          </cell>
          <cell r="C464" t="str">
            <v>ｸﾗｯｼｬｰﾗﾝ基礎(RC-40)</v>
          </cell>
          <cell r="D464" t="str">
            <v>t=10cm</v>
          </cell>
          <cell r="E464" t="str">
            <v>㎡</v>
          </cell>
          <cell r="H464">
            <v>13249</v>
          </cell>
          <cell r="I464" t="str">
            <v>県単</v>
          </cell>
        </row>
        <row r="466">
          <cell r="B466">
            <v>171</v>
          </cell>
          <cell r="C466" t="str">
            <v>ｺﾝｸﾘｰﾄ(16-8-40)</v>
          </cell>
          <cell r="D466" t="str">
            <v>小型構造物-Ⅱ</v>
          </cell>
          <cell r="E466" t="str">
            <v>m3</v>
          </cell>
          <cell r="H466">
            <v>57817</v>
          </cell>
          <cell r="I466" t="str">
            <v>県単</v>
          </cell>
        </row>
        <row r="468">
          <cell r="B468">
            <v>193</v>
          </cell>
          <cell r="C468" t="str">
            <v>型枠</v>
          </cell>
          <cell r="D468" t="str">
            <v>小型構造物-Ⅱ</v>
          </cell>
          <cell r="E468" t="str">
            <v>㎡</v>
          </cell>
          <cell r="H468">
            <v>23846</v>
          </cell>
          <cell r="I468" t="str">
            <v>県単</v>
          </cell>
        </row>
        <row r="470">
          <cell r="B470">
            <v>183</v>
          </cell>
          <cell r="C470" t="str">
            <v>ﾓﾙﾀﾙ</v>
          </cell>
          <cell r="D470" t="str">
            <v>1:3 空練</v>
          </cell>
          <cell r="E470" t="str">
            <v>m3</v>
          </cell>
          <cell r="H470">
            <v>4027</v>
          </cell>
          <cell r="I470" t="str">
            <v>県単</v>
          </cell>
        </row>
        <row r="472">
          <cell r="B472">
            <v>222</v>
          </cell>
          <cell r="C472" t="str">
            <v>割石</v>
          </cell>
          <cell r="D472" t="str">
            <v>階段石　687*1498*93</v>
          </cell>
          <cell r="E472" t="str">
            <v>個</v>
          </cell>
          <cell r="H472">
            <v>180000</v>
          </cell>
          <cell r="I472" t="str">
            <v>見積</v>
          </cell>
        </row>
        <row r="474">
          <cell r="B474">
            <v>223</v>
          </cell>
          <cell r="C474" t="str">
            <v>割石</v>
          </cell>
          <cell r="D474" t="str">
            <v>階段石　687*747*93</v>
          </cell>
          <cell r="E474" t="str">
            <v>個</v>
          </cell>
          <cell r="H474">
            <v>60000</v>
          </cell>
          <cell r="I474" t="str">
            <v>見積</v>
          </cell>
        </row>
        <row r="476">
          <cell r="B476">
            <v>224</v>
          </cell>
          <cell r="C476" t="str">
            <v>割石設置</v>
          </cell>
          <cell r="D476">
            <v>0</v>
          </cell>
          <cell r="E476" t="str">
            <v>式</v>
          </cell>
          <cell r="H476">
            <v>164000</v>
          </cell>
          <cell r="I476" t="str">
            <v>見積</v>
          </cell>
        </row>
        <row r="478">
          <cell r="C478">
            <v>0</v>
          </cell>
          <cell r="D478">
            <v>0</v>
          </cell>
          <cell r="E478">
            <v>0</v>
          </cell>
          <cell r="H478">
            <v>0</v>
          </cell>
          <cell r="I478">
            <v>0</v>
          </cell>
        </row>
        <row r="480">
          <cell r="C480">
            <v>0</v>
          </cell>
          <cell r="D480">
            <v>0</v>
          </cell>
          <cell r="E480">
            <v>0</v>
          </cell>
          <cell r="H480">
            <v>0</v>
          </cell>
          <cell r="I480">
            <v>0</v>
          </cell>
        </row>
        <row r="482">
          <cell r="C482">
            <v>0</v>
          </cell>
          <cell r="D482">
            <v>0</v>
          </cell>
          <cell r="E482">
            <v>0</v>
          </cell>
          <cell r="H482">
            <v>0</v>
          </cell>
          <cell r="I482">
            <v>0</v>
          </cell>
        </row>
        <row r="484">
          <cell r="C484">
            <v>0</v>
          </cell>
          <cell r="D484">
            <v>0</v>
          </cell>
          <cell r="E484">
            <v>0</v>
          </cell>
          <cell r="H484">
            <v>0</v>
          </cell>
          <cell r="I484">
            <v>0</v>
          </cell>
        </row>
        <row r="486">
          <cell r="C486">
            <v>0</v>
          </cell>
          <cell r="D486">
            <v>0</v>
          </cell>
          <cell r="E486">
            <v>0</v>
          </cell>
          <cell r="H486">
            <v>0</v>
          </cell>
          <cell r="I486">
            <v>0</v>
          </cell>
        </row>
        <row r="488">
          <cell r="D488">
            <v>0</v>
          </cell>
        </row>
        <row r="490">
          <cell r="D490">
            <v>0</v>
          </cell>
        </row>
        <row r="492">
          <cell r="C492" t="str">
            <v>合　　計</v>
          </cell>
          <cell r="D492">
            <v>505933</v>
          </cell>
          <cell r="H492">
            <v>505933</v>
          </cell>
        </row>
        <row r="494">
          <cell r="C494" t="str">
            <v>1式当たり</v>
          </cell>
          <cell r="D494">
            <v>505933</v>
          </cell>
          <cell r="H494">
            <v>505933</v>
          </cell>
        </row>
        <row r="495">
          <cell r="C495" t="str">
            <v>第　　号 単 価 表</v>
          </cell>
          <cell r="D495" t="str">
            <v>雑割石積</v>
          </cell>
          <cell r="H495" t="str">
            <v>数量</v>
          </cell>
          <cell r="I495">
            <v>10</v>
          </cell>
        </row>
        <row r="496">
          <cell r="B496" t="str">
            <v>種　　　　　　別</v>
          </cell>
          <cell r="D496" t="str">
            <v>細　　　　　別</v>
          </cell>
          <cell r="E496" t="str">
            <v>単位</v>
          </cell>
          <cell r="H496" t="str">
            <v>金　　額</v>
          </cell>
          <cell r="I496" t="str">
            <v>摘　　　要</v>
          </cell>
        </row>
        <row r="498">
          <cell r="B498">
            <v>161</v>
          </cell>
          <cell r="C498" t="str">
            <v>ｸﾗｯｼｬｰﾗﾝ基礎(RC-40)</v>
          </cell>
          <cell r="D498" t="str">
            <v>t=10cm</v>
          </cell>
          <cell r="E498" t="str">
            <v>㎡</v>
          </cell>
          <cell r="H498">
            <v>651</v>
          </cell>
          <cell r="I498" t="str">
            <v>県単</v>
          </cell>
        </row>
        <row r="500">
          <cell r="B500">
            <v>170</v>
          </cell>
          <cell r="C500" t="str">
            <v>ｺﾝｸﾘｰﾄ(18-8-40)</v>
          </cell>
          <cell r="D500" t="str">
            <v>小型構造物-Ⅰ</v>
          </cell>
          <cell r="E500" t="str">
            <v>m3</v>
          </cell>
          <cell r="H500">
            <v>12569</v>
          </cell>
          <cell r="I500" t="str">
            <v>県単</v>
          </cell>
        </row>
        <row r="502">
          <cell r="B502">
            <v>192</v>
          </cell>
          <cell r="C502" t="str">
            <v>型枠</v>
          </cell>
          <cell r="D502" t="str">
            <v>小型構造物-Ⅰ</v>
          </cell>
          <cell r="E502" t="str">
            <v>㎡</v>
          </cell>
          <cell r="H502">
            <v>13180</v>
          </cell>
          <cell r="I502" t="str">
            <v>県単</v>
          </cell>
        </row>
        <row r="504">
          <cell r="B504">
            <v>226</v>
          </cell>
          <cell r="C504" t="str">
            <v>笠石</v>
          </cell>
          <cell r="D504" t="str">
            <v>青御影　400*50</v>
          </cell>
          <cell r="E504" t="str">
            <v>ｍ</v>
          </cell>
          <cell r="H504">
            <v>95000</v>
          </cell>
          <cell r="I504" t="str">
            <v>見積</v>
          </cell>
        </row>
        <row r="506">
          <cell r="B506">
            <v>22</v>
          </cell>
          <cell r="C506" t="str">
            <v>土木一般世話役</v>
          </cell>
          <cell r="D506" t="str">
            <v>　</v>
          </cell>
          <cell r="E506" t="str">
            <v>人</v>
          </cell>
          <cell r="H506">
            <v>5560</v>
          </cell>
          <cell r="I506" t="str">
            <v>県単</v>
          </cell>
        </row>
        <row r="508">
          <cell r="B508">
            <v>7</v>
          </cell>
          <cell r="C508" t="str">
            <v>石工</v>
          </cell>
          <cell r="D508" t="str">
            <v>　</v>
          </cell>
          <cell r="E508" t="str">
            <v>人</v>
          </cell>
          <cell r="H508">
            <v>15080</v>
          </cell>
          <cell r="I508" t="str">
            <v>県単</v>
          </cell>
        </row>
        <row r="510">
          <cell r="B510">
            <v>2</v>
          </cell>
          <cell r="C510" t="str">
            <v>普通作業員</v>
          </cell>
          <cell r="D510" t="str">
            <v>　</v>
          </cell>
          <cell r="E510" t="str">
            <v>人</v>
          </cell>
          <cell r="H510">
            <v>12480</v>
          </cell>
          <cell r="I510" t="str">
            <v>県単</v>
          </cell>
        </row>
        <row r="511">
          <cell r="I511" t="str">
            <v>労務費の</v>
          </cell>
        </row>
        <row r="512">
          <cell r="C512" t="str">
            <v>諸雑費</v>
          </cell>
          <cell r="D512">
            <v>0</v>
          </cell>
          <cell r="E512" t="str">
            <v>式</v>
          </cell>
          <cell r="H512">
            <v>993</v>
          </cell>
          <cell r="I512">
            <v>0</v>
          </cell>
        </row>
        <row r="514">
          <cell r="B514">
            <v>225</v>
          </cell>
          <cell r="C514" t="str">
            <v>雑割石</v>
          </cell>
          <cell r="D514" t="str">
            <v>河下石　控え350</v>
          </cell>
          <cell r="E514" t="str">
            <v>個</v>
          </cell>
          <cell r="H514">
            <v>78000</v>
          </cell>
          <cell r="I514" t="str">
            <v>見積</v>
          </cell>
        </row>
        <row r="516">
          <cell r="B516">
            <v>22</v>
          </cell>
          <cell r="C516" t="str">
            <v>土木一般世話役</v>
          </cell>
          <cell r="D516" t="str">
            <v>　</v>
          </cell>
          <cell r="E516" t="str">
            <v>人</v>
          </cell>
          <cell r="H516">
            <v>12788</v>
          </cell>
          <cell r="I516" t="str">
            <v>県単</v>
          </cell>
        </row>
        <row r="518">
          <cell r="B518">
            <v>7</v>
          </cell>
          <cell r="C518" t="str">
            <v>石工</v>
          </cell>
          <cell r="D518" t="str">
            <v>　</v>
          </cell>
          <cell r="E518" t="str">
            <v>人</v>
          </cell>
          <cell r="H518">
            <v>50460</v>
          </cell>
          <cell r="I518" t="str">
            <v>県単</v>
          </cell>
        </row>
        <row r="520">
          <cell r="B520">
            <v>2</v>
          </cell>
          <cell r="C520" t="str">
            <v>普通作業員</v>
          </cell>
          <cell r="D520" t="str">
            <v>　</v>
          </cell>
          <cell r="E520" t="str">
            <v>人</v>
          </cell>
          <cell r="H520">
            <v>37120</v>
          </cell>
          <cell r="I520" t="str">
            <v>県単</v>
          </cell>
        </row>
        <row r="521">
          <cell r="I521" t="str">
            <v>労務費の</v>
          </cell>
        </row>
        <row r="522">
          <cell r="C522" t="str">
            <v>諸雑費</v>
          </cell>
          <cell r="D522">
            <v>0</v>
          </cell>
          <cell r="E522" t="str">
            <v>式</v>
          </cell>
          <cell r="H522">
            <v>20073</v>
          </cell>
          <cell r="I522">
            <v>0</v>
          </cell>
        </row>
        <row r="524">
          <cell r="C524">
            <v>0</v>
          </cell>
          <cell r="D524">
            <v>0</v>
          </cell>
          <cell r="E524">
            <v>0</v>
          </cell>
          <cell r="H524">
            <v>0</v>
          </cell>
          <cell r="I524">
            <v>0</v>
          </cell>
        </row>
        <row r="526">
          <cell r="C526">
            <v>0</v>
          </cell>
          <cell r="D526">
            <v>0</v>
          </cell>
          <cell r="E526">
            <v>0</v>
          </cell>
          <cell r="H526">
            <v>0</v>
          </cell>
          <cell r="I526">
            <v>0</v>
          </cell>
        </row>
        <row r="528">
          <cell r="D528">
            <v>0</v>
          </cell>
        </row>
        <row r="530">
          <cell r="C530" t="str">
            <v>合　　計</v>
          </cell>
          <cell r="D530">
            <v>353954</v>
          </cell>
          <cell r="H530">
            <v>353954</v>
          </cell>
        </row>
        <row r="532">
          <cell r="C532" t="str">
            <v>1ｍ当たり</v>
          </cell>
          <cell r="D532">
            <v>35395</v>
          </cell>
          <cell r="H532">
            <v>35395</v>
          </cell>
        </row>
        <row r="533">
          <cell r="C533" t="str">
            <v>第　　号 単 価 表</v>
          </cell>
          <cell r="D533" t="str">
            <v>雑割石積（材料流用）設置費のみ</v>
          </cell>
          <cell r="H533" t="str">
            <v>数量</v>
          </cell>
          <cell r="I533">
            <v>10</v>
          </cell>
        </row>
        <row r="534">
          <cell r="B534" t="str">
            <v>種　　　　　　別</v>
          </cell>
          <cell r="D534" t="str">
            <v>細　　　　　別</v>
          </cell>
          <cell r="E534" t="str">
            <v>単位</v>
          </cell>
          <cell r="H534" t="str">
            <v>金　　額</v>
          </cell>
          <cell r="I534" t="str">
            <v>摘　　　要</v>
          </cell>
        </row>
        <row r="536">
          <cell r="B536">
            <v>161</v>
          </cell>
          <cell r="C536" t="str">
            <v>ｸﾗｯｼｬｰﾗﾝ基礎(RC-40)</v>
          </cell>
          <cell r="D536" t="str">
            <v>t=10cm</v>
          </cell>
          <cell r="E536" t="str">
            <v>㎡</v>
          </cell>
          <cell r="H536">
            <v>651</v>
          </cell>
          <cell r="I536" t="str">
            <v>県単</v>
          </cell>
        </row>
        <row r="538">
          <cell r="B538">
            <v>170</v>
          </cell>
          <cell r="C538" t="str">
            <v>ｺﾝｸﾘｰﾄ(18-8-40)</v>
          </cell>
          <cell r="D538" t="str">
            <v>小型構造物-Ⅰ</v>
          </cell>
          <cell r="E538" t="str">
            <v>m3</v>
          </cell>
          <cell r="H538">
            <v>12569</v>
          </cell>
          <cell r="I538" t="str">
            <v>県単</v>
          </cell>
        </row>
        <row r="540">
          <cell r="B540">
            <v>192</v>
          </cell>
          <cell r="C540" t="str">
            <v>型枠</v>
          </cell>
          <cell r="D540" t="str">
            <v>小型構造物-Ⅰ</v>
          </cell>
          <cell r="E540" t="str">
            <v>㎡</v>
          </cell>
          <cell r="H540">
            <v>13180</v>
          </cell>
          <cell r="I540" t="str">
            <v>県単</v>
          </cell>
        </row>
        <row r="542">
          <cell r="B542">
            <v>226</v>
          </cell>
          <cell r="C542" t="str">
            <v>笠石</v>
          </cell>
          <cell r="D542" t="str">
            <v>青御影　400*50</v>
          </cell>
          <cell r="E542" t="str">
            <v>ｍ</v>
          </cell>
          <cell r="H542">
            <v>0</v>
          </cell>
          <cell r="I542" t="str">
            <v>流用</v>
          </cell>
        </row>
        <row r="544">
          <cell r="B544">
            <v>22</v>
          </cell>
          <cell r="C544" t="str">
            <v>土木一般世話役</v>
          </cell>
          <cell r="D544" t="str">
            <v>　</v>
          </cell>
          <cell r="E544" t="str">
            <v>人</v>
          </cell>
          <cell r="H544">
            <v>5560</v>
          </cell>
          <cell r="I544" t="str">
            <v>県単</v>
          </cell>
        </row>
        <row r="546">
          <cell r="B546">
            <v>7</v>
          </cell>
          <cell r="C546" t="str">
            <v>石工</v>
          </cell>
          <cell r="D546" t="str">
            <v>　</v>
          </cell>
          <cell r="E546" t="str">
            <v>人</v>
          </cell>
          <cell r="H546">
            <v>15080</v>
          </cell>
          <cell r="I546" t="str">
            <v>県単</v>
          </cell>
        </row>
        <row r="548">
          <cell r="B548">
            <v>2</v>
          </cell>
          <cell r="C548" t="str">
            <v>普通作業員</v>
          </cell>
          <cell r="D548" t="str">
            <v>　</v>
          </cell>
          <cell r="E548" t="str">
            <v>人</v>
          </cell>
          <cell r="H548">
            <v>12480</v>
          </cell>
          <cell r="I548" t="str">
            <v>県単</v>
          </cell>
        </row>
        <row r="549">
          <cell r="I549" t="str">
            <v>労務費の</v>
          </cell>
        </row>
        <row r="550">
          <cell r="C550" t="str">
            <v>諸雑費</v>
          </cell>
          <cell r="D550">
            <v>0</v>
          </cell>
          <cell r="E550" t="str">
            <v>式</v>
          </cell>
          <cell r="H550">
            <v>993</v>
          </cell>
          <cell r="I550">
            <v>0</v>
          </cell>
        </row>
        <row r="552">
          <cell r="B552">
            <v>225</v>
          </cell>
          <cell r="C552" t="str">
            <v>雑割石</v>
          </cell>
          <cell r="D552" t="str">
            <v>河下石　控え350</v>
          </cell>
          <cell r="E552" t="str">
            <v>個</v>
          </cell>
          <cell r="H552">
            <v>0</v>
          </cell>
          <cell r="I552" t="str">
            <v>流用</v>
          </cell>
        </row>
        <row r="554">
          <cell r="B554">
            <v>22</v>
          </cell>
          <cell r="C554" t="str">
            <v>土木一般世話役</v>
          </cell>
          <cell r="D554" t="str">
            <v>　</v>
          </cell>
          <cell r="E554" t="str">
            <v>人</v>
          </cell>
          <cell r="H554">
            <v>12788</v>
          </cell>
          <cell r="I554" t="str">
            <v>県単</v>
          </cell>
        </row>
        <row r="556">
          <cell r="B556">
            <v>7</v>
          </cell>
          <cell r="C556" t="str">
            <v>石工</v>
          </cell>
          <cell r="D556" t="str">
            <v>　</v>
          </cell>
          <cell r="E556" t="str">
            <v>人</v>
          </cell>
          <cell r="H556">
            <v>50460</v>
          </cell>
          <cell r="I556" t="str">
            <v>県単</v>
          </cell>
        </row>
        <row r="558">
          <cell r="B558">
            <v>2</v>
          </cell>
          <cell r="C558" t="str">
            <v>普通作業員</v>
          </cell>
          <cell r="D558" t="str">
            <v>　</v>
          </cell>
          <cell r="E558" t="str">
            <v>人</v>
          </cell>
          <cell r="H558">
            <v>37120</v>
          </cell>
          <cell r="I558" t="str">
            <v>県単</v>
          </cell>
        </row>
        <row r="559">
          <cell r="I559" t="str">
            <v>労務費の</v>
          </cell>
        </row>
        <row r="560">
          <cell r="C560" t="str">
            <v>諸雑費</v>
          </cell>
          <cell r="D560">
            <v>0</v>
          </cell>
          <cell r="E560" t="str">
            <v>式</v>
          </cell>
          <cell r="H560">
            <v>20073</v>
          </cell>
          <cell r="I560">
            <v>0</v>
          </cell>
        </row>
        <row r="562">
          <cell r="C562">
            <v>0</v>
          </cell>
          <cell r="D562">
            <v>0</v>
          </cell>
          <cell r="E562">
            <v>0</v>
          </cell>
          <cell r="H562">
            <v>0</v>
          </cell>
          <cell r="I562">
            <v>0</v>
          </cell>
        </row>
        <row r="564">
          <cell r="C564">
            <v>0</v>
          </cell>
          <cell r="D564">
            <v>0</v>
          </cell>
          <cell r="E564">
            <v>0</v>
          </cell>
          <cell r="H564">
            <v>0</v>
          </cell>
          <cell r="I564">
            <v>0</v>
          </cell>
        </row>
        <row r="566">
          <cell r="D566">
            <v>0</v>
          </cell>
        </row>
        <row r="568">
          <cell r="C568" t="str">
            <v>合　　計</v>
          </cell>
          <cell r="D568">
            <v>180954</v>
          </cell>
          <cell r="H568">
            <v>180954</v>
          </cell>
        </row>
        <row r="570">
          <cell r="C570" t="str">
            <v>1ｍ当たり</v>
          </cell>
          <cell r="D570">
            <v>18095</v>
          </cell>
          <cell r="H570">
            <v>18095</v>
          </cell>
        </row>
        <row r="571">
          <cell r="C571" t="str">
            <v>第　　号 単 価 表</v>
          </cell>
          <cell r="D571" t="str">
            <v>擬石縁石Ａ</v>
          </cell>
          <cell r="H571" t="str">
            <v>数量</v>
          </cell>
          <cell r="I571">
            <v>10</v>
          </cell>
        </row>
        <row r="572">
          <cell r="B572" t="str">
            <v>種　　　　　　別</v>
          </cell>
          <cell r="D572" t="str">
            <v>細　　　　　別</v>
          </cell>
          <cell r="E572" t="str">
            <v>単位</v>
          </cell>
          <cell r="H572" t="str">
            <v>金　　額</v>
          </cell>
          <cell r="I572" t="str">
            <v>摘　　　要</v>
          </cell>
        </row>
        <row r="574">
          <cell r="C574">
            <v>0</v>
          </cell>
          <cell r="D574">
            <v>0</v>
          </cell>
          <cell r="E574">
            <v>0</v>
          </cell>
          <cell r="H574">
            <v>0</v>
          </cell>
          <cell r="I574">
            <v>0</v>
          </cell>
        </row>
        <row r="576">
          <cell r="C576">
            <v>0</v>
          </cell>
          <cell r="D576">
            <v>0</v>
          </cell>
          <cell r="E576">
            <v>0</v>
          </cell>
          <cell r="H576">
            <v>0</v>
          </cell>
          <cell r="I576">
            <v>0</v>
          </cell>
        </row>
        <row r="578">
          <cell r="C578">
            <v>0</v>
          </cell>
          <cell r="D578">
            <v>0</v>
          </cell>
          <cell r="E578">
            <v>0</v>
          </cell>
          <cell r="H578">
            <v>0</v>
          </cell>
          <cell r="I578">
            <v>0</v>
          </cell>
        </row>
        <row r="580">
          <cell r="C580">
            <v>0</v>
          </cell>
          <cell r="D580">
            <v>0</v>
          </cell>
          <cell r="E580">
            <v>0</v>
          </cell>
          <cell r="H580">
            <v>0</v>
          </cell>
          <cell r="I580">
            <v>0</v>
          </cell>
        </row>
        <row r="582">
          <cell r="B582">
            <v>161</v>
          </cell>
          <cell r="C582" t="str">
            <v>ｸﾗｯｼｬｰﾗﾝ基礎(RC-40)</v>
          </cell>
          <cell r="D582" t="str">
            <v>t=10cm</v>
          </cell>
          <cell r="E582" t="str">
            <v>㎡</v>
          </cell>
          <cell r="H582">
            <v>1411</v>
          </cell>
          <cell r="I582" t="str">
            <v>県単</v>
          </cell>
        </row>
        <row r="584">
          <cell r="B584">
            <v>0</v>
          </cell>
          <cell r="C584">
            <v>0</v>
          </cell>
          <cell r="D584">
            <v>0</v>
          </cell>
          <cell r="E584">
            <v>0</v>
          </cell>
          <cell r="H584">
            <v>0</v>
          </cell>
          <cell r="I584">
            <v>0</v>
          </cell>
        </row>
        <row r="586">
          <cell r="B586">
            <v>0</v>
          </cell>
          <cell r="C586">
            <v>0</v>
          </cell>
          <cell r="D586">
            <v>0</v>
          </cell>
          <cell r="E586">
            <v>0</v>
          </cell>
          <cell r="H586">
            <v>0</v>
          </cell>
          <cell r="I586">
            <v>0</v>
          </cell>
        </row>
        <row r="588">
          <cell r="B588">
            <v>22</v>
          </cell>
          <cell r="C588" t="str">
            <v>土木一般世話役</v>
          </cell>
          <cell r="D588" t="str">
            <v>　</v>
          </cell>
          <cell r="E588" t="str">
            <v>人</v>
          </cell>
          <cell r="H588">
            <v>16680</v>
          </cell>
          <cell r="I588" t="str">
            <v>県単</v>
          </cell>
        </row>
        <row r="590">
          <cell r="B590">
            <v>8</v>
          </cell>
          <cell r="C590" t="str">
            <v>ブロック工</v>
          </cell>
          <cell r="D590" t="str">
            <v>　</v>
          </cell>
          <cell r="E590" t="str">
            <v>人</v>
          </cell>
          <cell r="H590">
            <v>16980</v>
          </cell>
          <cell r="I590" t="str">
            <v>県単</v>
          </cell>
        </row>
        <row r="592">
          <cell r="B592">
            <v>2</v>
          </cell>
          <cell r="C592" t="str">
            <v>普通作業員</v>
          </cell>
          <cell r="D592" t="str">
            <v>　</v>
          </cell>
          <cell r="E592" t="str">
            <v>人</v>
          </cell>
          <cell r="H592">
            <v>28800</v>
          </cell>
          <cell r="I592" t="str">
            <v>県単</v>
          </cell>
        </row>
        <row r="593">
          <cell r="I593" t="str">
            <v>労務費の</v>
          </cell>
        </row>
        <row r="594">
          <cell r="C594" t="str">
            <v>諸雑費</v>
          </cell>
          <cell r="D594">
            <v>0</v>
          </cell>
          <cell r="E594" t="str">
            <v>式</v>
          </cell>
          <cell r="H594">
            <v>3123</v>
          </cell>
          <cell r="I594">
            <v>0</v>
          </cell>
        </row>
        <row r="596">
          <cell r="B596">
            <v>325</v>
          </cell>
          <cell r="C596" t="str">
            <v>擬石縁石Ａ</v>
          </cell>
          <cell r="D596" t="str">
            <v>80*80*600　稲田擬石　１面仕上</v>
          </cell>
          <cell r="E596" t="str">
            <v>ｍ</v>
          </cell>
          <cell r="H596">
            <v>19000</v>
          </cell>
          <cell r="I596" t="str">
            <v>見積</v>
          </cell>
        </row>
        <row r="598">
          <cell r="C598">
            <v>0</v>
          </cell>
          <cell r="D598">
            <v>0</v>
          </cell>
          <cell r="E598">
            <v>0</v>
          </cell>
          <cell r="H598">
            <v>0</v>
          </cell>
          <cell r="I598">
            <v>0</v>
          </cell>
        </row>
        <row r="600">
          <cell r="C600">
            <v>0</v>
          </cell>
          <cell r="D600">
            <v>0</v>
          </cell>
          <cell r="E600">
            <v>0</v>
          </cell>
          <cell r="H600">
            <v>0</v>
          </cell>
          <cell r="I600">
            <v>0</v>
          </cell>
        </row>
        <row r="602">
          <cell r="D602">
            <v>0</v>
          </cell>
        </row>
        <row r="604">
          <cell r="D604">
            <v>0</v>
          </cell>
        </row>
        <row r="606">
          <cell r="C606" t="str">
            <v>合　　計</v>
          </cell>
          <cell r="D606">
            <v>85994</v>
          </cell>
          <cell r="H606">
            <v>85994</v>
          </cell>
        </row>
        <row r="608">
          <cell r="C608" t="str">
            <v>1ｍ当たり</v>
          </cell>
          <cell r="D608">
            <v>8599</v>
          </cell>
          <cell r="H608">
            <v>8599</v>
          </cell>
        </row>
        <row r="609">
          <cell r="C609" t="str">
            <v>第　　号 単 価 表</v>
          </cell>
          <cell r="D609" t="str">
            <v>擬石縁石Ｂ</v>
          </cell>
          <cell r="H609" t="str">
            <v>数量</v>
          </cell>
          <cell r="I609">
            <v>10</v>
          </cell>
        </row>
        <row r="610">
          <cell r="B610" t="str">
            <v>種　　　　　　別</v>
          </cell>
          <cell r="D610" t="str">
            <v>細　　　　　別</v>
          </cell>
          <cell r="E610" t="str">
            <v>単位</v>
          </cell>
          <cell r="H610" t="str">
            <v>金　　額</v>
          </cell>
          <cell r="I610" t="str">
            <v>摘　　　要</v>
          </cell>
        </row>
        <row r="612">
          <cell r="C612">
            <v>0</v>
          </cell>
          <cell r="D612">
            <v>0</v>
          </cell>
          <cell r="E612">
            <v>0</v>
          </cell>
          <cell r="H612">
            <v>0</v>
          </cell>
          <cell r="I612">
            <v>0</v>
          </cell>
        </row>
        <row r="614">
          <cell r="C614">
            <v>0</v>
          </cell>
          <cell r="D614">
            <v>0</v>
          </cell>
          <cell r="E614">
            <v>0</v>
          </cell>
          <cell r="H614">
            <v>0</v>
          </cell>
          <cell r="I614">
            <v>0</v>
          </cell>
        </row>
        <row r="616">
          <cell r="C616">
            <v>0</v>
          </cell>
          <cell r="D616">
            <v>0</v>
          </cell>
          <cell r="E616">
            <v>0</v>
          </cell>
          <cell r="H616">
            <v>0</v>
          </cell>
          <cell r="I616">
            <v>0</v>
          </cell>
        </row>
        <row r="618">
          <cell r="C618">
            <v>0</v>
          </cell>
          <cell r="D618">
            <v>0</v>
          </cell>
          <cell r="E618">
            <v>0</v>
          </cell>
          <cell r="H618">
            <v>0</v>
          </cell>
          <cell r="I618">
            <v>0</v>
          </cell>
        </row>
        <row r="620">
          <cell r="B620">
            <v>161</v>
          </cell>
          <cell r="C620" t="str">
            <v>ｸﾗｯｼｬｰﾗﾝ基礎(RC-40)</v>
          </cell>
          <cell r="D620" t="str">
            <v>t=10cm</v>
          </cell>
          <cell r="E620" t="str">
            <v>㎡</v>
          </cell>
          <cell r="H620">
            <v>1411</v>
          </cell>
          <cell r="I620" t="str">
            <v>県単</v>
          </cell>
        </row>
        <row r="622">
          <cell r="B622">
            <v>0</v>
          </cell>
          <cell r="C622">
            <v>0</v>
          </cell>
          <cell r="D622">
            <v>0</v>
          </cell>
          <cell r="E622">
            <v>0</v>
          </cell>
          <cell r="H622">
            <v>0</v>
          </cell>
          <cell r="I622">
            <v>0</v>
          </cell>
        </row>
        <row r="624">
          <cell r="B624">
            <v>0</v>
          </cell>
          <cell r="C624">
            <v>0</v>
          </cell>
          <cell r="D624">
            <v>0</v>
          </cell>
          <cell r="E624">
            <v>0</v>
          </cell>
          <cell r="H624">
            <v>0</v>
          </cell>
          <cell r="I624">
            <v>0</v>
          </cell>
        </row>
        <row r="626">
          <cell r="B626">
            <v>22</v>
          </cell>
          <cell r="C626" t="str">
            <v>土木一般世話役</v>
          </cell>
          <cell r="D626" t="str">
            <v>　</v>
          </cell>
          <cell r="E626" t="str">
            <v>人</v>
          </cell>
          <cell r="H626">
            <v>16680</v>
          </cell>
          <cell r="I626" t="str">
            <v>県単</v>
          </cell>
        </row>
        <row r="628">
          <cell r="B628">
            <v>8</v>
          </cell>
          <cell r="C628" t="str">
            <v>ブロック工</v>
          </cell>
          <cell r="D628" t="str">
            <v>　</v>
          </cell>
          <cell r="E628" t="str">
            <v>人</v>
          </cell>
          <cell r="H628">
            <v>16980</v>
          </cell>
          <cell r="I628" t="str">
            <v>県単</v>
          </cell>
        </row>
        <row r="630">
          <cell r="B630">
            <v>2</v>
          </cell>
          <cell r="C630" t="str">
            <v>普通作業員</v>
          </cell>
          <cell r="D630" t="str">
            <v>　</v>
          </cell>
          <cell r="E630" t="str">
            <v>人</v>
          </cell>
          <cell r="H630">
            <v>28800</v>
          </cell>
          <cell r="I630" t="str">
            <v>県単</v>
          </cell>
        </row>
        <row r="631">
          <cell r="I631" t="str">
            <v>労務費の</v>
          </cell>
        </row>
        <row r="632">
          <cell r="C632" t="str">
            <v>諸雑費</v>
          </cell>
          <cell r="D632">
            <v>0</v>
          </cell>
          <cell r="E632" t="str">
            <v>式</v>
          </cell>
          <cell r="H632">
            <v>3123</v>
          </cell>
          <cell r="I632">
            <v>0</v>
          </cell>
        </row>
        <row r="634">
          <cell r="B634">
            <v>326</v>
          </cell>
          <cell r="C634" t="str">
            <v>擬石縁石Ｂ</v>
          </cell>
          <cell r="D634" t="str">
            <v>80*80*600　稲田擬石　２面仕上</v>
          </cell>
          <cell r="E634" t="str">
            <v>ｍ</v>
          </cell>
          <cell r="H634">
            <v>25000</v>
          </cell>
          <cell r="I634" t="str">
            <v>見積</v>
          </cell>
        </row>
        <row r="636">
          <cell r="C636">
            <v>0</v>
          </cell>
          <cell r="D636">
            <v>0</v>
          </cell>
          <cell r="E636">
            <v>0</v>
          </cell>
          <cell r="H636">
            <v>0</v>
          </cell>
          <cell r="I636">
            <v>0</v>
          </cell>
        </row>
        <row r="638">
          <cell r="C638">
            <v>0</v>
          </cell>
          <cell r="D638">
            <v>0</v>
          </cell>
          <cell r="E638">
            <v>0</v>
          </cell>
          <cell r="H638">
            <v>0</v>
          </cell>
          <cell r="I638">
            <v>0</v>
          </cell>
        </row>
        <row r="640">
          <cell r="D640">
            <v>0</v>
          </cell>
        </row>
        <row r="642">
          <cell r="D642">
            <v>0</v>
          </cell>
        </row>
        <row r="644">
          <cell r="C644" t="str">
            <v>合　　計</v>
          </cell>
          <cell r="D644">
            <v>91994</v>
          </cell>
          <cell r="H644">
            <v>91994</v>
          </cell>
        </row>
        <row r="646">
          <cell r="C646" t="str">
            <v>1ｍ当たり</v>
          </cell>
          <cell r="D646">
            <v>9199</v>
          </cell>
          <cell r="H646">
            <v>9199</v>
          </cell>
        </row>
        <row r="647">
          <cell r="C647" t="str">
            <v>第　　号 単 価 表</v>
          </cell>
          <cell r="D647" t="str">
            <v>木縁石</v>
          </cell>
          <cell r="H647" t="str">
            <v>数量</v>
          </cell>
          <cell r="I647">
            <v>1</v>
          </cell>
        </row>
        <row r="648">
          <cell r="B648" t="str">
            <v>種　　　　　　別</v>
          </cell>
          <cell r="D648" t="str">
            <v>細　　　　　別</v>
          </cell>
          <cell r="E648" t="str">
            <v>単位</v>
          </cell>
          <cell r="H648" t="str">
            <v>金　　額</v>
          </cell>
          <cell r="I648" t="str">
            <v>摘　　　要</v>
          </cell>
        </row>
        <row r="650">
          <cell r="B650">
            <v>327</v>
          </cell>
          <cell r="C650" t="str">
            <v>木縁石</v>
          </cell>
          <cell r="D650">
            <v>0</v>
          </cell>
          <cell r="E650" t="str">
            <v>ｍ</v>
          </cell>
          <cell r="H650">
            <v>6640</v>
          </cell>
          <cell r="I650" t="str">
            <v>見積</v>
          </cell>
        </row>
        <row r="652">
          <cell r="B652">
            <v>2</v>
          </cell>
          <cell r="C652" t="str">
            <v>普通作業員</v>
          </cell>
          <cell r="D652" t="str">
            <v>　</v>
          </cell>
          <cell r="E652" t="str">
            <v>人</v>
          </cell>
          <cell r="H652">
            <v>1040</v>
          </cell>
          <cell r="I652" t="str">
            <v>県単</v>
          </cell>
        </row>
        <row r="654">
          <cell r="C654">
            <v>0</v>
          </cell>
          <cell r="D654">
            <v>0</v>
          </cell>
          <cell r="E654">
            <v>0</v>
          </cell>
          <cell r="H654">
            <v>0</v>
          </cell>
          <cell r="I654">
            <v>0</v>
          </cell>
        </row>
        <row r="656">
          <cell r="C656">
            <v>0</v>
          </cell>
          <cell r="D656">
            <v>0</v>
          </cell>
          <cell r="E656">
            <v>0</v>
          </cell>
          <cell r="H656">
            <v>0</v>
          </cell>
          <cell r="I656">
            <v>0</v>
          </cell>
        </row>
        <row r="658">
          <cell r="C658">
            <v>0</v>
          </cell>
          <cell r="D658">
            <v>0</v>
          </cell>
          <cell r="E658">
            <v>0</v>
          </cell>
          <cell r="H658">
            <v>0</v>
          </cell>
          <cell r="I658">
            <v>0</v>
          </cell>
        </row>
        <row r="660">
          <cell r="C660">
            <v>0</v>
          </cell>
          <cell r="D660">
            <v>0</v>
          </cell>
          <cell r="E660">
            <v>0</v>
          </cell>
          <cell r="H660">
            <v>0</v>
          </cell>
          <cell r="I660">
            <v>0</v>
          </cell>
        </row>
        <row r="662">
          <cell r="C662">
            <v>0</v>
          </cell>
          <cell r="D662">
            <v>0</v>
          </cell>
          <cell r="E662">
            <v>0</v>
          </cell>
          <cell r="H662">
            <v>0</v>
          </cell>
          <cell r="I662">
            <v>0</v>
          </cell>
        </row>
        <row r="664">
          <cell r="C664">
            <v>0</v>
          </cell>
          <cell r="D664">
            <v>0</v>
          </cell>
          <cell r="E664">
            <v>0</v>
          </cell>
          <cell r="H664">
            <v>0</v>
          </cell>
          <cell r="I664">
            <v>0</v>
          </cell>
        </row>
        <row r="666">
          <cell r="C666">
            <v>0</v>
          </cell>
          <cell r="D666">
            <v>0</v>
          </cell>
          <cell r="E666">
            <v>0</v>
          </cell>
          <cell r="H666">
            <v>0</v>
          </cell>
          <cell r="I666">
            <v>0</v>
          </cell>
        </row>
        <row r="668">
          <cell r="C668">
            <v>0</v>
          </cell>
          <cell r="D668">
            <v>0</v>
          </cell>
          <cell r="E668">
            <v>0</v>
          </cell>
          <cell r="H668">
            <v>0</v>
          </cell>
          <cell r="I668">
            <v>0</v>
          </cell>
        </row>
        <row r="670">
          <cell r="C670">
            <v>0</v>
          </cell>
          <cell r="D670">
            <v>0</v>
          </cell>
          <cell r="E670">
            <v>0</v>
          </cell>
          <cell r="H670">
            <v>0</v>
          </cell>
          <cell r="I670">
            <v>0</v>
          </cell>
        </row>
        <row r="672">
          <cell r="C672">
            <v>0</v>
          </cell>
          <cell r="D672">
            <v>0</v>
          </cell>
          <cell r="E672">
            <v>0</v>
          </cell>
          <cell r="H672">
            <v>0</v>
          </cell>
          <cell r="I672">
            <v>0</v>
          </cell>
        </row>
        <row r="674">
          <cell r="C674">
            <v>0</v>
          </cell>
          <cell r="D674">
            <v>0</v>
          </cell>
          <cell r="E674">
            <v>0</v>
          </cell>
          <cell r="H674">
            <v>0</v>
          </cell>
          <cell r="I674">
            <v>0</v>
          </cell>
        </row>
        <row r="676">
          <cell r="C676">
            <v>0</v>
          </cell>
          <cell r="D676">
            <v>0</v>
          </cell>
          <cell r="E676">
            <v>0</v>
          </cell>
          <cell r="H676">
            <v>0</v>
          </cell>
          <cell r="I676">
            <v>0</v>
          </cell>
        </row>
        <row r="678">
          <cell r="D678">
            <v>0</v>
          </cell>
        </row>
        <row r="680">
          <cell r="D680">
            <v>0</v>
          </cell>
        </row>
        <row r="682">
          <cell r="C682" t="str">
            <v>合　　計</v>
          </cell>
          <cell r="D682">
            <v>7680</v>
          </cell>
          <cell r="H682">
            <v>7680</v>
          </cell>
        </row>
        <row r="684">
          <cell r="C684" t="str">
            <v>1ｍ当たり</v>
          </cell>
          <cell r="D684">
            <v>7680</v>
          </cell>
          <cell r="H684">
            <v>7680</v>
          </cell>
        </row>
        <row r="685">
          <cell r="C685" t="str">
            <v>第　　号 単 価 表</v>
          </cell>
          <cell r="D685" t="str">
            <v>見切り材</v>
          </cell>
          <cell r="H685" t="str">
            <v>数量</v>
          </cell>
          <cell r="I685">
            <v>1</v>
          </cell>
        </row>
        <row r="686">
          <cell r="B686" t="str">
            <v>種　　　　　　別</v>
          </cell>
          <cell r="D686" t="str">
            <v>細　　　　　別</v>
          </cell>
          <cell r="E686" t="str">
            <v>単位</v>
          </cell>
          <cell r="H686" t="str">
            <v>金　　額</v>
          </cell>
          <cell r="I686" t="str">
            <v>摘　　　要</v>
          </cell>
        </row>
        <row r="688">
          <cell r="B688">
            <v>328</v>
          </cell>
          <cell r="C688" t="str">
            <v>見切り材</v>
          </cell>
          <cell r="D688">
            <v>0</v>
          </cell>
          <cell r="E688" t="str">
            <v>ｍ</v>
          </cell>
          <cell r="H688">
            <v>1300</v>
          </cell>
          <cell r="I688" t="str">
            <v>見積</v>
          </cell>
        </row>
        <row r="690">
          <cell r="B690">
            <v>4</v>
          </cell>
          <cell r="C690" t="str">
            <v>造園工</v>
          </cell>
          <cell r="D690" t="str">
            <v>　</v>
          </cell>
          <cell r="E690" t="str">
            <v>人</v>
          </cell>
          <cell r="H690">
            <v>172</v>
          </cell>
          <cell r="I690" t="str">
            <v>県単</v>
          </cell>
        </row>
        <row r="692">
          <cell r="C692">
            <v>0</v>
          </cell>
          <cell r="D692">
            <v>0</v>
          </cell>
          <cell r="E692">
            <v>0</v>
          </cell>
          <cell r="H692">
            <v>0</v>
          </cell>
          <cell r="I692">
            <v>0</v>
          </cell>
        </row>
        <row r="694">
          <cell r="C694">
            <v>0</v>
          </cell>
          <cell r="D694">
            <v>0</v>
          </cell>
          <cell r="E694">
            <v>0</v>
          </cell>
          <cell r="H694">
            <v>0</v>
          </cell>
          <cell r="I694">
            <v>0</v>
          </cell>
        </row>
        <row r="696">
          <cell r="C696">
            <v>0</v>
          </cell>
          <cell r="D696">
            <v>0</v>
          </cell>
          <cell r="E696">
            <v>0</v>
          </cell>
          <cell r="H696">
            <v>0</v>
          </cell>
          <cell r="I696">
            <v>0</v>
          </cell>
        </row>
        <row r="698">
          <cell r="C698">
            <v>0</v>
          </cell>
          <cell r="D698">
            <v>0</v>
          </cell>
          <cell r="E698">
            <v>0</v>
          </cell>
          <cell r="H698">
            <v>0</v>
          </cell>
          <cell r="I698">
            <v>0</v>
          </cell>
        </row>
        <row r="700">
          <cell r="C700">
            <v>0</v>
          </cell>
          <cell r="D700">
            <v>0</v>
          </cell>
          <cell r="E700">
            <v>0</v>
          </cell>
          <cell r="H700">
            <v>0</v>
          </cell>
          <cell r="I700">
            <v>0</v>
          </cell>
        </row>
        <row r="702">
          <cell r="C702">
            <v>0</v>
          </cell>
          <cell r="D702">
            <v>0</v>
          </cell>
          <cell r="E702">
            <v>0</v>
          </cell>
          <cell r="H702">
            <v>0</v>
          </cell>
          <cell r="I702">
            <v>0</v>
          </cell>
        </row>
        <row r="704">
          <cell r="C704">
            <v>0</v>
          </cell>
          <cell r="D704">
            <v>0</v>
          </cell>
          <cell r="E704">
            <v>0</v>
          </cell>
          <cell r="H704">
            <v>0</v>
          </cell>
          <cell r="I704">
            <v>0</v>
          </cell>
        </row>
        <row r="706">
          <cell r="C706">
            <v>0</v>
          </cell>
          <cell r="D706">
            <v>0</v>
          </cell>
          <cell r="E706">
            <v>0</v>
          </cell>
          <cell r="H706">
            <v>0</v>
          </cell>
          <cell r="I706">
            <v>0</v>
          </cell>
        </row>
        <row r="708">
          <cell r="C708">
            <v>0</v>
          </cell>
          <cell r="D708">
            <v>0</v>
          </cell>
          <cell r="E708">
            <v>0</v>
          </cell>
          <cell r="H708">
            <v>0</v>
          </cell>
          <cell r="I708">
            <v>0</v>
          </cell>
        </row>
        <row r="710">
          <cell r="C710">
            <v>0</v>
          </cell>
          <cell r="D710">
            <v>0</v>
          </cell>
          <cell r="E710">
            <v>0</v>
          </cell>
          <cell r="H710">
            <v>0</v>
          </cell>
          <cell r="I710">
            <v>0</v>
          </cell>
        </row>
        <row r="712">
          <cell r="C712">
            <v>0</v>
          </cell>
          <cell r="D712">
            <v>0</v>
          </cell>
          <cell r="E712">
            <v>0</v>
          </cell>
          <cell r="H712">
            <v>0</v>
          </cell>
          <cell r="I712">
            <v>0</v>
          </cell>
        </row>
        <row r="714">
          <cell r="C714">
            <v>0</v>
          </cell>
          <cell r="D714">
            <v>0</v>
          </cell>
          <cell r="E714">
            <v>0</v>
          </cell>
          <cell r="H714">
            <v>0</v>
          </cell>
          <cell r="I714">
            <v>0</v>
          </cell>
        </row>
        <row r="716">
          <cell r="D716">
            <v>0</v>
          </cell>
        </row>
        <row r="718">
          <cell r="D718">
            <v>0</v>
          </cell>
        </row>
        <row r="720">
          <cell r="C720" t="str">
            <v>合　　計</v>
          </cell>
          <cell r="D720">
            <v>1472</v>
          </cell>
          <cell r="H720">
            <v>1472</v>
          </cell>
        </row>
        <row r="722">
          <cell r="C722" t="str">
            <v>1ｍ当たり</v>
          </cell>
          <cell r="D722">
            <v>1472</v>
          </cell>
          <cell r="H722">
            <v>1472</v>
          </cell>
        </row>
        <row r="723">
          <cell r="C723" t="str">
            <v>第　　号 単 価 表</v>
          </cell>
          <cell r="D723" t="str">
            <v>ｽﾂｰﾙＡ</v>
          </cell>
          <cell r="H723" t="str">
            <v>数量</v>
          </cell>
          <cell r="I723">
            <v>1</v>
          </cell>
        </row>
        <row r="724">
          <cell r="B724" t="str">
            <v>種　　　　　　別</v>
          </cell>
          <cell r="D724" t="str">
            <v>細　　　　　別</v>
          </cell>
          <cell r="E724" t="str">
            <v>単位</v>
          </cell>
          <cell r="H724" t="str">
            <v>金　　額</v>
          </cell>
          <cell r="I724" t="str">
            <v>摘　　　要</v>
          </cell>
        </row>
        <row r="726">
          <cell r="C726">
            <v>0</v>
          </cell>
          <cell r="D726">
            <v>0</v>
          </cell>
          <cell r="E726">
            <v>0</v>
          </cell>
          <cell r="H726">
            <v>0</v>
          </cell>
          <cell r="I726">
            <v>0</v>
          </cell>
        </row>
        <row r="728">
          <cell r="C728">
            <v>0</v>
          </cell>
          <cell r="D728">
            <v>0</v>
          </cell>
          <cell r="E728">
            <v>0</v>
          </cell>
          <cell r="H728">
            <v>0</v>
          </cell>
          <cell r="I728">
            <v>0</v>
          </cell>
        </row>
        <row r="730">
          <cell r="C730">
            <v>0</v>
          </cell>
          <cell r="D730">
            <v>0</v>
          </cell>
          <cell r="E730">
            <v>0</v>
          </cell>
          <cell r="H730">
            <v>0</v>
          </cell>
          <cell r="I730">
            <v>0</v>
          </cell>
        </row>
        <row r="732">
          <cell r="C732">
            <v>0</v>
          </cell>
          <cell r="D732">
            <v>0</v>
          </cell>
          <cell r="E732">
            <v>0</v>
          </cell>
          <cell r="H732">
            <v>0</v>
          </cell>
          <cell r="I732">
            <v>0</v>
          </cell>
        </row>
        <row r="734">
          <cell r="B734">
            <v>161</v>
          </cell>
          <cell r="C734" t="str">
            <v>ｸﾗｯｼｬｰﾗﾝ基礎(RC-40)</v>
          </cell>
          <cell r="D734" t="str">
            <v>t=10cm</v>
          </cell>
          <cell r="E734" t="str">
            <v>㎡</v>
          </cell>
          <cell r="H734">
            <v>434</v>
          </cell>
          <cell r="I734" t="str">
            <v>県単</v>
          </cell>
        </row>
        <row r="736">
          <cell r="B736">
            <v>183</v>
          </cell>
          <cell r="C736" t="str">
            <v>ﾓﾙﾀﾙ</v>
          </cell>
          <cell r="D736" t="str">
            <v>1:3 空練</v>
          </cell>
          <cell r="E736" t="str">
            <v>m3</v>
          </cell>
          <cell r="H736">
            <v>134</v>
          </cell>
          <cell r="I736" t="str">
            <v>県単</v>
          </cell>
        </row>
        <row r="738">
          <cell r="B738">
            <v>0</v>
          </cell>
          <cell r="C738">
            <v>0</v>
          </cell>
          <cell r="D738">
            <v>0</v>
          </cell>
          <cell r="E738">
            <v>0</v>
          </cell>
          <cell r="H738">
            <v>0</v>
          </cell>
          <cell r="I738">
            <v>0</v>
          </cell>
        </row>
        <row r="740">
          <cell r="C740">
            <v>0</v>
          </cell>
          <cell r="D740">
            <v>0</v>
          </cell>
          <cell r="E740">
            <v>0</v>
          </cell>
          <cell r="H740">
            <v>0</v>
          </cell>
          <cell r="I740">
            <v>0</v>
          </cell>
        </row>
        <row r="742">
          <cell r="B742">
            <v>366</v>
          </cell>
          <cell r="C742" t="str">
            <v>ｽﾂｰﾙA</v>
          </cell>
          <cell r="D742" t="str">
            <v>御影石　φ500　H450  26KG</v>
          </cell>
          <cell r="E742" t="str">
            <v>基</v>
          </cell>
          <cell r="H742">
            <v>60000</v>
          </cell>
          <cell r="I742" t="str">
            <v>見積</v>
          </cell>
        </row>
        <row r="744">
          <cell r="B744">
            <v>1</v>
          </cell>
          <cell r="C744" t="str">
            <v>特殊作業員</v>
          </cell>
          <cell r="D744" t="str">
            <v>　</v>
          </cell>
          <cell r="E744" t="str">
            <v>人</v>
          </cell>
          <cell r="H744">
            <v>3300</v>
          </cell>
          <cell r="I744" t="str">
            <v>県単</v>
          </cell>
        </row>
        <row r="746">
          <cell r="B746">
            <v>2</v>
          </cell>
          <cell r="C746" t="str">
            <v>普通作業員</v>
          </cell>
          <cell r="D746" t="str">
            <v>　</v>
          </cell>
          <cell r="E746" t="str">
            <v>人</v>
          </cell>
          <cell r="H746">
            <v>9600</v>
          </cell>
          <cell r="I746" t="str">
            <v>県単</v>
          </cell>
        </row>
        <row r="748">
          <cell r="C748">
            <v>0</v>
          </cell>
          <cell r="D748">
            <v>0</v>
          </cell>
          <cell r="E748">
            <v>0</v>
          </cell>
          <cell r="H748">
            <v>0</v>
          </cell>
          <cell r="I748">
            <v>0</v>
          </cell>
        </row>
        <row r="750">
          <cell r="C750">
            <v>0</v>
          </cell>
          <cell r="D750">
            <v>0</v>
          </cell>
          <cell r="E750">
            <v>0</v>
          </cell>
          <cell r="H750">
            <v>0</v>
          </cell>
          <cell r="I750">
            <v>0</v>
          </cell>
        </row>
        <row r="752">
          <cell r="C752">
            <v>0</v>
          </cell>
          <cell r="D752">
            <v>0</v>
          </cell>
          <cell r="E752">
            <v>0</v>
          </cell>
          <cell r="H752">
            <v>0</v>
          </cell>
          <cell r="I752">
            <v>0</v>
          </cell>
        </row>
        <row r="754">
          <cell r="D754">
            <v>0</v>
          </cell>
        </row>
        <row r="756">
          <cell r="D756">
            <v>0</v>
          </cell>
        </row>
        <row r="758">
          <cell r="C758" t="str">
            <v>合　　計</v>
          </cell>
          <cell r="D758">
            <v>73468</v>
          </cell>
          <cell r="H758">
            <v>73468</v>
          </cell>
        </row>
        <row r="760">
          <cell r="C760" t="str">
            <v>1基当たり</v>
          </cell>
          <cell r="D760">
            <v>73468</v>
          </cell>
          <cell r="H760">
            <v>73468</v>
          </cell>
        </row>
        <row r="761">
          <cell r="C761" t="str">
            <v>第　　号 単 価 表</v>
          </cell>
          <cell r="D761" t="str">
            <v>ｽﾂｰﾙＢ</v>
          </cell>
          <cell r="H761" t="str">
            <v>数量</v>
          </cell>
          <cell r="I761">
            <v>1</v>
          </cell>
        </row>
        <row r="762">
          <cell r="B762" t="str">
            <v>種　　　　　　別</v>
          </cell>
          <cell r="D762" t="str">
            <v>細　　　　　別</v>
          </cell>
          <cell r="E762" t="str">
            <v>単位</v>
          </cell>
          <cell r="H762" t="str">
            <v>金　　額</v>
          </cell>
          <cell r="I762" t="str">
            <v>摘　　　要</v>
          </cell>
        </row>
        <row r="764">
          <cell r="C764">
            <v>0</v>
          </cell>
          <cell r="D764">
            <v>0</v>
          </cell>
          <cell r="E764">
            <v>0</v>
          </cell>
          <cell r="H764">
            <v>0</v>
          </cell>
          <cell r="I764">
            <v>0</v>
          </cell>
        </row>
        <row r="766">
          <cell r="C766">
            <v>0</v>
          </cell>
          <cell r="D766">
            <v>0</v>
          </cell>
          <cell r="E766">
            <v>0</v>
          </cell>
          <cell r="H766">
            <v>0</v>
          </cell>
          <cell r="I766">
            <v>0</v>
          </cell>
        </row>
        <row r="768">
          <cell r="C768">
            <v>0</v>
          </cell>
          <cell r="D768">
            <v>0</v>
          </cell>
          <cell r="E768">
            <v>0</v>
          </cell>
          <cell r="H768">
            <v>0</v>
          </cell>
          <cell r="I768">
            <v>0</v>
          </cell>
        </row>
        <row r="770">
          <cell r="C770">
            <v>0</v>
          </cell>
          <cell r="D770">
            <v>0</v>
          </cell>
          <cell r="E770">
            <v>0</v>
          </cell>
          <cell r="H770">
            <v>0</v>
          </cell>
          <cell r="I770">
            <v>0</v>
          </cell>
        </row>
        <row r="772">
          <cell r="B772">
            <v>161</v>
          </cell>
          <cell r="C772" t="str">
            <v>ｸﾗｯｼｬｰﾗﾝ基礎(RC-40)</v>
          </cell>
          <cell r="D772" t="str">
            <v>t=10cm</v>
          </cell>
          <cell r="E772" t="str">
            <v>㎡</v>
          </cell>
          <cell r="H772">
            <v>434</v>
          </cell>
          <cell r="I772" t="str">
            <v>県単</v>
          </cell>
        </row>
        <row r="774">
          <cell r="B774">
            <v>183</v>
          </cell>
          <cell r="C774" t="str">
            <v>ﾓﾙﾀﾙ</v>
          </cell>
          <cell r="D774" t="str">
            <v>1:3 空練</v>
          </cell>
          <cell r="E774" t="str">
            <v>m3</v>
          </cell>
          <cell r="H774">
            <v>134</v>
          </cell>
          <cell r="I774" t="str">
            <v>県単</v>
          </cell>
        </row>
        <row r="776">
          <cell r="B776">
            <v>0</v>
          </cell>
          <cell r="C776">
            <v>0</v>
          </cell>
          <cell r="D776">
            <v>0</v>
          </cell>
          <cell r="E776">
            <v>0</v>
          </cell>
          <cell r="H776">
            <v>0</v>
          </cell>
          <cell r="I776">
            <v>0</v>
          </cell>
        </row>
        <row r="778">
          <cell r="C778">
            <v>0</v>
          </cell>
          <cell r="D778">
            <v>0</v>
          </cell>
          <cell r="E778">
            <v>0</v>
          </cell>
          <cell r="H778">
            <v>0</v>
          </cell>
          <cell r="I778">
            <v>0</v>
          </cell>
        </row>
        <row r="780">
          <cell r="B780">
            <v>367</v>
          </cell>
          <cell r="C780" t="str">
            <v>ｽﾂｰﾙB</v>
          </cell>
          <cell r="D780" t="str">
            <v>来待石　φ500　H550  30KG</v>
          </cell>
          <cell r="E780" t="str">
            <v>基</v>
          </cell>
          <cell r="H780">
            <v>48000</v>
          </cell>
          <cell r="I780" t="str">
            <v>見積</v>
          </cell>
        </row>
        <row r="782">
          <cell r="B782">
            <v>1</v>
          </cell>
          <cell r="C782" t="str">
            <v>特殊作業員</v>
          </cell>
          <cell r="D782" t="str">
            <v>　</v>
          </cell>
          <cell r="E782" t="str">
            <v>人</v>
          </cell>
          <cell r="H782">
            <v>3300</v>
          </cell>
          <cell r="I782" t="str">
            <v>県単</v>
          </cell>
        </row>
        <row r="784">
          <cell r="B784">
            <v>2</v>
          </cell>
          <cell r="C784" t="str">
            <v>普通作業員</v>
          </cell>
          <cell r="D784" t="str">
            <v>　</v>
          </cell>
          <cell r="E784" t="str">
            <v>人</v>
          </cell>
          <cell r="H784">
            <v>9600</v>
          </cell>
          <cell r="I784" t="str">
            <v>県単</v>
          </cell>
        </row>
        <row r="786">
          <cell r="C786">
            <v>0</v>
          </cell>
          <cell r="D786">
            <v>0</v>
          </cell>
          <cell r="E786">
            <v>0</v>
          </cell>
          <cell r="H786">
            <v>0</v>
          </cell>
          <cell r="I786">
            <v>0</v>
          </cell>
        </row>
        <row r="788">
          <cell r="C788">
            <v>0</v>
          </cell>
          <cell r="D788">
            <v>0</v>
          </cell>
          <cell r="E788">
            <v>0</v>
          </cell>
          <cell r="H788">
            <v>0</v>
          </cell>
          <cell r="I788">
            <v>0</v>
          </cell>
        </row>
        <row r="790">
          <cell r="C790">
            <v>0</v>
          </cell>
          <cell r="D790">
            <v>0</v>
          </cell>
          <cell r="E790">
            <v>0</v>
          </cell>
          <cell r="H790">
            <v>0</v>
          </cell>
          <cell r="I790">
            <v>0</v>
          </cell>
        </row>
        <row r="792">
          <cell r="D792">
            <v>0</v>
          </cell>
        </row>
        <row r="794">
          <cell r="D794">
            <v>0</v>
          </cell>
        </row>
        <row r="796">
          <cell r="C796" t="str">
            <v>合　　計</v>
          </cell>
          <cell r="D796">
            <v>61468</v>
          </cell>
          <cell r="H796">
            <v>61468</v>
          </cell>
        </row>
        <row r="798">
          <cell r="C798" t="str">
            <v>1基当たり</v>
          </cell>
          <cell r="D798">
            <v>61468</v>
          </cell>
          <cell r="H798">
            <v>61468</v>
          </cell>
        </row>
        <row r="799">
          <cell r="C799" t="str">
            <v>第　　号 単 価 表</v>
          </cell>
          <cell r="D799" t="str">
            <v>車止めＡ</v>
          </cell>
          <cell r="H799" t="str">
            <v>数量</v>
          </cell>
          <cell r="I799">
            <v>1</v>
          </cell>
        </row>
        <row r="800">
          <cell r="B800" t="str">
            <v>種　　　　　　別</v>
          </cell>
          <cell r="D800" t="str">
            <v>細　　　　　別</v>
          </cell>
          <cell r="E800" t="str">
            <v>単位</v>
          </cell>
          <cell r="H800" t="str">
            <v>金　　額</v>
          </cell>
          <cell r="I800" t="str">
            <v>摘　　　要</v>
          </cell>
        </row>
        <row r="802">
          <cell r="B802">
            <v>122</v>
          </cell>
          <cell r="C802" t="str">
            <v>床堀</v>
          </cell>
          <cell r="D802" t="str">
            <v>BH0.2</v>
          </cell>
          <cell r="E802" t="str">
            <v>m3</v>
          </cell>
          <cell r="H802">
            <v>472</v>
          </cell>
          <cell r="I802" t="str">
            <v>県単</v>
          </cell>
        </row>
        <row r="804">
          <cell r="B804">
            <v>124</v>
          </cell>
          <cell r="C804" t="str">
            <v>埋戻Ｄ</v>
          </cell>
          <cell r="D804">
            <v>0</v>
          </cell>
          <cell r="E804" t="str">
            <v>m3</v>
          </cell>
          <cell r="H804">
            <v>637</v>
          </cell>
          <cell r="I804" t="str">
            <v>県単</v>
          </cell>
        </row>
        <row r="806">
          <cell r="C806">
            <v>0</v>
          </cell>
          <cell r="D806">
            <v>0</v>
          </cell>
          <cell r="E806">
            <v>0</v>
          </cell>
          <cell r="H806">
            <v>0</v>
          </cell>
          <cell r="I806">
            <v>0</v>
          </cell>
        </row>
        <row r="808">
          <cell r="C808">
            <v>0</v>
          </cell>
          <cell r="D808">
            <v>0</v>
          </cell>
          <cell r="E808">
            <v>0</v>
          </cell>
          <cell r="H808">
            <v>0</v>
          </cell>
          <cell r="I808">
            <v>0</v>
          </cell>
        </row>
        <row r="810">
          <cell r="B810">
            <v>161</v>
          </cell>
          <cell r="C810" t="str">
            <v>ｸﾗｯｼｬｰﾗﾝ基礎(RC-40)</v>
          </cell>
          <cell r="D810" t="str">
            <v>t=10cm</v>
          </cell>
          <cell r="E810" t="str">
            <v>㎡</v>
          </cell>
          <cell r="H810">
            <v>217</v>
          </cell>
          <cell r="I810" t="str">
            <v>県単</v>
          </cell>
        </row>
        <row r="812">
          <cell r="B812">
            <v>171</v>
          </cell>
          <cell r="C812" t="str">
            <v>ｺﾝｸﾘｰﾄ(16-8-40)</v>
          </cell>
          <cell r="D812" t="str">
            <v>小型構造物-Ⅱ</v>
          </cell>
          <cell r="E812" t="str">
            <v>m3</v>
          </cell>
          <cell r="H812">
            <v>754</v>
          </cell>
          <cell r="I812" t="str">
            <v>県単</v>
          </cell>
        </row>
        <row r="814">
          <cell r="B814">
            <v>193</v>
          </cell>
          <cell r="C814" t="str">
            <v>型枠</v>
          </cell>
          <cell r="D814" t="str">
            <v>小型構造物-Ⅱ</v>
          </cell>
          <cell r="E814" t="str">
            <v>㎡</v>
          </cell>
          <cell r="H814">
            <v>2980</v>
          </cell>
          <cell r="I814" t="str">
            <v>県単</v>
          </cell>
        </row>
        <row r="816">
          <cell r="C816">
            <v>0</v>
          </cell>
          <cell r="D816">
            <v>0</v>
          </cell>
          <cell r="E816">
            <v>0</v>
          </cell>
          <cell r="H816">
            <v>0</v>
          </cell>
          <cell r="I816">
            <v>0</v>
          </cell>
        </row>
        <row r="818">
          <cell r="B818">
            <v>360</v>
          </cell>
          <cell r="C818" t="str">
            <v>車止めＡ（据付共）</v>
          </cell>
          <cell r="D818">
            <v>0</v>
          </cell>
          <cell r="E818" t="str">
            <v>基</v>
          </cell>
          <cell r="H818">
            <v>66000</v>
          </cell>
          <cell r="I818" t="str">
            <v>見積</v>
          </cell>
        </row>
        <row r="820">
          <cell r="C820">
            <v>0</v>
          </cell>
          <cell r="D820">
            <v>0</v>
          </cell>
          <cell r="E820">
            <v>0</v>
          </cell>
          <cell r="H820">
            <v>0</v>
          </cell>
          <cell r="I820">
            <v>0</v>
          </cell>
        </row>
        <row r="822">
          <cell r="C822">
            <v>0</v>
          </cell>
          <cell r="D822">
            <v>0</v>
          </cell>
          <cell r="E822">
            <v>0</v>
          </cell>
          <cell r="H822">
            <v>0</v>
          </cell>
          <cell r="I822">
            <v>0</v>
          </cell>
        </row>
        <row r="824">
          <cell r="C824">
            <v>0</v>
          </cell>
          <cell r="D824">
            <v>0</v>
          </cell>
          <cell r="E824">
            <v>0</v>
          </cell>
          <cell r="H824">
            <v>0</v>
          </cell>
          <cell r="I824">
            <v>0</v>
          </cell>
        </row>
        <row r="826">
          <cell r="C826">
            <v>0</v>
          </cell>
          <cell r="D826">
            <v>0</v>
          </cell>
          <cell r="E826">
            <v>0</v>
          </cell>
          <cell r="H826">
            <v>0</v>
          </cell>
          <cell r="I826">
            <v>0</v>
          </cell>
        </row>
        <row r="828">
          <cell r="C828">
            <v>0</v>
          </cell>
          <cell r="D828">
            <v>0</v>
          </cell>
          <cell r="E828">
            <v>0</v>
          </cell>
          <cell r="H828">
            <v>0</v>
          </cell>
          <cell r="I828">
            <v>0</v>
          </cell>
        </row>
        <row r="830">
          <cell r="D830">
            <v>0</v>
          </cell>
        </row>
        <row r="832">
          <cell r="D832">
            <v>0</v>
          </cell>
        </row>
        <row r="834">
          <cell r="C834" t="str">
            <v>合　　計</v>
          </cell>
          <cell r="D834">
            <v>71060</v>
          </cell>
          <cell r="H834">
            <v>71060</v>
          </cell>
        </row>
        <row r="836">
          <cell r="C836" t="str">
            <v>1基当たり</v>
          </cell>
          <cell r="D836">
            <v>71060</v>
          </cell>
          <cell r="H836">
            <v>71060</v>
          </cell>
        </row>
        <row r="837">
          <cell r="C837" t="str">
            <v>第　　号 単 価 表</v>
          </cell>
          <cell r="D837" t="str">
            <v>車止めＢ</v>
          </cell>
          <cell r="H837" t="str">
            <v>数量</v>
          </cell>
          <cell r="I837">
            <v>1</v>
          </cell>
        </row>
        <row r="838">
          <cell r="B838" t="str">
            <v>種　　　　　　別</v>
          </cell>
          <cell r="D838" t="str">
            <v>細　　　　　別</v>
          </cell>
          <cell r="E838" t="str">
            <v>単位</v>
          </cell>
          <cell r="H838" t="str">
            <v>金　　額</v>
          </cell>
          <cell r="I838" t="str">
            <v>摘　　　要</v>
          </cell>
        </row>
        <row r="840">
          <cell r="B840">
            <v>122</v>
          </cell>
          <cell r="C840" t="str">
            <v>床堀</v>
          </cell>
          <cell r="D840" t="str">
            <v>BH0.2</v>
          </cell>
          <cell r="E840" t="str">
            <v>m3</v>
          </cell>
          <cell r="H840">
            <v>63</v>
          </cell>
          <cell r="I840" t="str">
            <v>県単</v>
          </cell>
        </row>
        <row r="842">
          <cell r="B842">
            <v>124</v>
          </cell>
          <cell r="C842" t="str">
            <v>埋戻Ｄ</v>
          </cell>
          <cell r="D842">
            <v>0</v>
          </cell>
          <cell r="E842" t="str">
            <v>m3</v>
          </cell>
          <cell r="H842">
            <v>22</v>
          </cell>
          <cell r="I842" t="str">
            <v>県単</v>
          </cell>
        </row>
        <row r="844">
          <cell r="C844">
            <v>0</v>
          </cell>
          <cell r="D844">
            <v>0</v>
          </cell>
          <cell r="E844">
            <v>0</v>
          </cell>
          <cell r="H844">
            <v>0</v>
          </cell>
          <cell r="I844">
            <v>0</v>
          </cell>
        </row>
        <row r="846">
          <cell r="C846">
            <v>0</v>
          </cell>
          <cell r="D846">
            <v>0</v>
          </cell>
          <cell r="E846">
            <v>0</v>
          </cell>
          <cell r="H846">
            <v>0</v>
          </cell>
          <cell r="I846">
            <v>0</v>
          </cell>
        </row>
        <row r="848">
          <cell r="B848">
            <v>161</v>
          </cell>
          <cell r="C848" t="str">
            <v>ｸﾗｯｼｬｰﾗﾝ基礎(RC-40)</v>
          </cell>
          <cell r="D848" t="str">
            <v>t=10cm</v>
          </cell>
          <cell r="E848" t="str">
            <v>㎡</v>
          </cell>
          <cell r="H848">
            <v>217</v>
          </cell>
          <cell r="I848" t="str">
            <v>県単</v>
          </cell>
        </row>
        <row r="850">
          <cell r="B850">
            <v>183</v>
          </cell>
          <cell r="C850" t="str">
            <v>ﾓﾙﾀﾙ</v>
          </cell>
          <cell r="D850" t="str">
            <v>1:3 空練</v>
          </cell>
          <cell r="E850" t="str">
            <v>m3</v>
          </cell>
          <cell r="H850">
            <v>40</v>
          </cell>
          <cell r="I850" t="str">
            <v>県単</v>
          </cell>
        </row>
        <row r="852">
          <cell r="C852">
            <v>0</v>
          </cell>
          <cell r="D852">
            <v>0</v>
          </cell>
          <cell r="E852">
            <v>0</v>
          </cell>
          <cell r="H852">
            <v>0</v>
          </cell>
          <cell r="I852">
            <v>0</v>
          </cell>
        </row>
        <row r="854">
          <cell r="C854">
            <v>0</v>
          </cell>
          <cell r="D854">
            <v>0</v>
          </cell>
          <cell r="E854">
            <v>0</v>
          </cell>
          <cell r="H854">
            <v>0</v>
          </cell>
          <cell r="I854">
            <v>0</v>
          </cell>
        </row>
        <row r="856">
          <cell r="B856">
            <v>361</v>
          </cell>
          <cell r="C856" t="str">
            <v>車止めＢ</v>
          </cell>
          <cell r="D856" t="str">
            <v>φ300</v>
          </cell>
          <cell r="E856" t="str">
            <v>基</v>
          </cell>
          <cell r="H856">
            <v>35800</v>
          </cell>
          <cell r="I856" t="str">
            <v>見積</v>
          </cell>
        </row>
        <row r="858">
          <cell r="B858">
            <v>22</v>
          </cell>
          <cell r="C858" t="str">
            <v>土木一般世話役</v>
          </cell>
          <cell r="D858" t="str">
            <v>　</v>
          </cell>
          <cell r="E858" t="str">
            <v>人</v>
          </cell>
          <cell r="H858">
            <v>278</v>
          </cell>
          <cell r="I858" t="str">
            <v>県単</v>
          </cell>
        </row>
        <row r="860">
          <cell r="B860">
            <v>2</v>
          </cell>
          <cell r="C860" t="str">
            <v>普通作業員</v>
          </cell>
          <cell r="D860" t="str">
            <v>　</v>
          </cell>
          <cell r="E860" t="str">
            <v>人</v>
          </cell>
          <cell r="H860">
            <v>480</v>
          </cell>
          <cell r="I860" t="str">
            <v>県単</v>
          </cell>
        </row>
        <row r="862">
          <cell r="B862">
            <v>362</v>
          </cell>
          <cell r="C862" t="str">
            <v>基礎ﾌﾞﾛｯｸ</v>
          </cell>
          <cell r="D862">
            <v>0</v>
          </cell>
          <cell r="E862" t="str">
            <v>基</v>
          </cell>
          <cell r="H862">
            <v>4700</v>
          </cell>
          <cell r="I862" t="str">
            <v>見積</v>
          </cell>
        </row>
        <row r="864">
          <cell r="B864">
            <v>22</v>
          </cell>
          <cell r="C864" t="str">
            <v>土木一般世話役</v>
          </cell>
          <cell r="D864" t="str">
            <v>　</v>
          </cell>
          <cell r="E864" t="str">
            <v>人</v>
          </cell>
          <cell r="H864">
            <v>278</v>
          </cell>
          <cell r="I864" t="str">
            <v>県単</v>
          </cell>
        </row>
        <row r="866">
          <cell r="B866">
            <v>8</v>
          </cell>
          <cell r="C866" t="str">
            <v>ブロック工</v>
          </cell>
          <cell r="D866" t="str">
            <v>　</v>
          </cell>
          <cell r="E866" t="str">
            <v>人</v>
          </cell>
          <cell r="H866">
            <v>849</v>
          </cell>
          <cell r="I866" t="str">
            <v>県単</v>
          </cell>
        </row>
        <row r="868">
          <cell r="B868">
            <v>2</v>
          </cell>
          <cell r="C868" t="str">
            <v>普通作業員</v>
          </cell>
          <cell r="D868" t="str">
            <v>　</v>
          </cell>
          <cell r="E868" t="str">
            <v>人</v>
          </cell>
          <cell r="H868">
            <v>480</v>
          </cell>
          <cell r="I868" t="str">
            <v>県単</v>
          </cell>
        </row>
        <row r="870">
          <cell r="D870">
            <v>0</v>
          </cell>
        </row>
        <row r="872">
          <cell r="C872" t="str">
            <v>合　　計</v>
          </cell>
          <cell r="D872">
            <v>43207</v>
          </cell>
          <cell r="H872">
            <v>43207</v>
          </cell>
        </row>
        <row r="874">
          <cell r="C874" t="str">
            <v>1基当たり</v>
          </cell>
          <cell r="D874">
            <v>43207</v>
          </cell>
          <cell r="H874">
            <v>43207</v>
          </cell>
        </row>
        <row r="875">
          <cell r="C875" t="str">
            <v>第　　号 単 価 表</v>
          </cell>
          <cell r="D875" t="str">
            <v>車止めＣ</v>
          </cell>
          <cell r="H875" t="str">
            <v>数量</v>
          </cell>
          <cell r="I875">
            <v>1</v>
          </cell>
        </row>
        <row r="876">
          <cell r="B876" t="str">
            <v>種　　　　　　別</v>
          </cell>
          <cell r="D876" t="str">
            <v>細　　　　　別</v>
          </cell>
          <cell r="E876" t="str">
            <v>単位</v>
          </cell>
          <cell r="H876" t="str">
            <v>金　　額</v>
          </cell>
          <cell r="I876" t="str">
            <v>摘　　　要</v>
          </cell>
        </row>
        <row r="878">
          <cell r="B878">
            <v>122</v>
          </cell>
          <cell r="C878" t="str">
            <v>床堀</v>
          </cell>
          <cell r="D878" t="str">
            <v>BH0.2</v>
          </cell>
          <cell r="E878" t="str">
            <v>m3</v>
          </cell>
          <cell r="H878">
            <v>31</v>
          </cell>
          <cell r="I878" t="str">
            <v>県単</v>
          </cell>
        </row>
        <row r="880">
          <cell r="B880">
            <v>0</v>
          </cell>
          <cell r="C880">
            <v>0</v>
          </cell>
          <cell r="D880">
            <v>0</v>
          </cell>
          <cell r="E880">
            <v>0</v>
          </cell>
          <cell r="H880">
            <v>0</v>
          </cell>
          <cell r="I880">
            <v>0</v>
          </cell>
        </row>
        <row r="882">
          <cell r="C882">
            <v>0</v>
          </cell>
          <cell r="D882">
            <v>0</v>
          </cell>
          <cell r="E882">
            <v>0</v>
          </cell>
          <cell r="H882">
            <v>0</v>
          </cell>
          <cell r="I882">
            <v>0</v>
          </cell>
        </row>
        <row r="884">
          <cell r="C884">
            <v>0</v>
          </cell>
          <cell r="D884">
            <v>0</v>
          </cell>
          <cell r="E884">
            <v>0</v>
          </cell>
          <cell r="H884">
            <v>0</v>
          </cell>
          <cell r="I884">
            <v>0</v>
          </cell>
        </row>
        <row r="886">
          <cell r="B886">
            <v>161</v>
          </cell>
          <cell r="C886" t="str">
            <v>ｸﾗｯｼｬｰﾗﾝ基礎(RC-40)</v>
          </cell>
          <cell r="D886" t="str">
            <v>t=10cm</v>
          </cell>
          <cell r="E886" t="str">
            <v>㎡</v>
          </cell>
          <cell r="H886">
            <v>108</v>
          </cell>
          <cell r="I886" t="str">
            <v>県単</v>
          </cell>
        </row>
        <row r="888">
          <cell r="B888">
            <v>183</v>
          </cell>
          <cell r="C888" t="str">
            <v>ﾓﾙﾀﾙ</v>
          </cell>
          <cell r="D888" t="str">
            <v>1:3 空練</v>
          </cell>
          <cell r="E888" t="str">
            <v>m3</v>
          </cell>
          <cell r="H888">
            <v>53</v>
          </cell>
          <cell r="I888" t="str">
            <v>県単</v>
          </cell>
        </row>
        <row r="890">
          <cell r="C890">
            <v>0</v>
          </cell>
          <cell r="D890">
            <v>0</v>
          </cell>
          <cell r="E890">
            <v>0</v>
          </cell>
          <cell r="H890">
            <v>0</v>
          </cell>
          <cell r="I890">
            <v>0</v>
          </cell>
        </row>
        <row r="892">
          <cell r="C892">
            <v>0</v>
          </cell>
          <cell r="D892">
            <v>0</v>
          </cell>
          <cell r="E892">
            <v>0</v>
          </cell>
          <cell r="H892">
            <v>0</v>
          </cell>
          <cell r="I892">
            <v>0</v>
          </cell>
        </row>
        <row r="894">
          <cell r="B894">
            <v>363</v>
          </cell>
          <cell r="C894" t="str">
            <v>車止めＣ</v>
          </cell>
          <cell r="D894" t="str">
            <v>φ300</v>
          </cell>
          <cell r="E894" t="str">
            <v>基</v>
          </cell>
          <cell r="H894">
            <v>37900</v>
          </cell>
          <cell r="I894" t="str">
            <v>見積</v>
          </cell>
        </row>
        <row r="896">
          <cell r="B896">
            <v>22</v>
          </cell>
          <cell r="C896" t="str">
            <v>土木一般世話役</v>
          </cell>
          <cell r="D896" t="str">
            <v>　</v>
          </cell>
          <cell r="E896" t="str">
            <v>人</v>
          </cell>
          <cell r="H896">
            <v>278</v>
          </cell>
          <cell r="I896" t="str">
            <v>県単</v>
          </cell>
        </row>
        <row r="898">
          <cell r="B898">
            <v>2</v>
          </cell>
          <cell r="C898" t="str">
            <v>普通作業員</v>
          </cell>
          <cell r="D898" t="str">
            <v>　</v>
          </cell>
          <cell r="E898" t="str">
            <v>人</v>
          </cell>
          <cell r="H898">
            <v>480</v>
          </cell>
          <cell r="I898" t="str">
            <v>県単</v>
          </cell>
        </row>
        <row r="900">
          <cell r="B900">
            <v>362</v>
          </cell>
          <cell r="C900" t="str">
            <v>基礎ﾌﾞﾛｯｸ</v>
          </cell>
          <cell r="D900">
            <v>0</v>
          </cell>
          <cell r="E900" t="str">
            <v>基</v>
          </cell>
          <cell r="H900">
            <v>4700</v>
          </cell>
          <cell r="I900" t="str">
            <v>見積</v>
          </cell>
        </row>
        <row r="902">
          <cell r="B902">
            <v>22</v>
          </cell>
          <cell r="C902" t="str">
            <v>土木一般世話役</v>
          </cell>
          <cell r="D902" t="str">
            <v>　</v>
          </cell>
          <cell r="E902" t="str">
            <v>人</v>
          </cell>
          <cell r="H902">
            <v>278</v>
          </cell>
          <cell r="I902" t="str">
            <v>県単</v>
          </cell>
        </row>
        <row r="904">
          <cell r="B904">
            <v>8</v>
          </cell>
          <cell r="C904" t="str">
            <v>ブロック工</v>
          </cell>
          <cell r="D904" t="str">
            <v>　</v>
          </cell>
          <cell r="E904" t="str">
            <v>人</v>
          </cell>
          <cell r="H904">
            <v>849</v>
          </cell>
          <cell r="I904" t="str">
            <v>県単</v>
          </cell>
        </row>
        <row r="906">
          <cell r="B906">
            <v>2</v>
          </cell>
          <cell r="C906" t="str">
            <v>普通作業員</v>
          </cell>
          <cell r="D906" t="str">
            <v>　</v>
          </cell>
          <cell r="E906" t="str">
            <v>人</v>
          </cell>
          <cell r="H906">
            <v>480</v>
          </cell>
          <cell r="I906" t="str">
            <v>県単</v>
          </cell>
        </row>
        <row r="908">
          <cell r="D908">
            <v>0</v>
          </cell>
        </row>
        <row r="910">
          <cell r="C910" t="str">
            <v>合　　計</v>
          </cell>
          <cell r="D910">
            <v>45157</v>
          </cell>
          <cell r="H910">
            <v>45157</v>
          </cell>
        </row>
        <row r="912">
          <cell r="C912" t="str">
            <v>1基当たり</v>
          </cell>
          <cell r="D912">
            <v>45157</v>
          </cell>
          <cell r="H912">
            <v>45157</v>
          </cell>
        </row>
        <row r="913">
          <cell r="C913" t="str">
            <v>第　　号 単 価 表</v>
          </cell>
          <cell r="D913" t="str">
            <v>車止めＤ</v>
          </cell>
          <cell r="H913" t="str">
            <v>数量</v>
          </cell>
          <cell r="I913">
            <v>1</v>
          </cell>
        </row>
        <row r="914">
          <cell r="B914" t="str">
            <v>種　　　　　　別</v>
          </cell>
          <cell r="D914" t="str">
            <v>細　　　　　別</v>
          </cell>
          <cell r="E914" t="str">
            <v>単位</v>
          </cell>
          <cell r="H914" t="str">
            <v>金　　額</v>
          </cell>
          <cell r="I914" t="str">
            <v>摘　　　要</v>
          </cell>
        </row>
        <row r="916">
          <cell r="B916">
            <v>364</v>
          </cell>
          <cell r="C916" t="str">
            <v>車止めＤ</v>
          </cell>
          <cell r="D916" t="str">
            <v>ﾊﾟｰｷﾝｸﾞﾌﾞﾛｯｸ</v>
          </cell>
          <cell r="E916" t="str">
            <v>基</v>
          </cell>
          <cell r="H916">
            <v>10000</v>
          </cell>
          <cell r="I916" t="str">
            <v>見積</v>
          </cell>
        </row>
        <row r="918">
          <cell r="B918">
            <v>2</v>
          </cell>
          <cell r="C918" t="str">
            <v>普通作業員</v>
          </cell>
          <cell r="D918" t="str">
            <v>　</v>
          </cell>
          <cell r="E918" t="str">
            <v>人</v>
          </cell>
          <cell r="H918">
            <v>800</v>
          </cell>
          <cell r="I918" t="str">
            <v>県単</v>
          </cell>
        </row>
        <row r="920">
          <cell r="C920">
            <v>0</v>
          </cell>
          <cell r="D920">
            <v>0</v>
          </cell>
          <cell r="E920">
            <v>0</v>
          </cell>
          <cell r="H920">
            <v>0</v>
          </cell>
          <cell r="I920">
            <v>0</v>
          </cell>
        </row>
        <row r="922">
          <cell r="C922">
            <v>0</v>
          </cell>
          <cell r="D922">
            <v>0</v>
          </cell>
          <cell r="E922">
            <v>0</v>
          </cell>
          <cell r="H922">
            <v>0</v>
          </cell>
          <cell r="I922">
            <v>0</v>
          </cell>
        </row>
        <row r="924">
          <cell r="C924">
            <v>0</v>
          </cell>
          <cell r="D924">
            <v>0</v>
          </cell>
          <cell r="E924">
            <v>0</v>
          </cell>
          <cell r="H924">
            <v>0</v>
          </cell>
          <cell r="I924">
            <v>0</v>
          </cell>
        </row>
        <row r="926">
          <cell r="C926">
            <v>0</v>
          </cell>
          <cell r="D926">
            <v>0</v>
          </cell>
          <cell r="E926">
            <v>0</v>
          </cell>
          <cell r="H926">
            <v>0</v>
          </cell>
          <cell r="I926">
            <v>0</v>
          </cell>
        </row>
        <row r="928">
          <cell r="C928">
            <v>0</v>
          </cell>
          <cell r="D928">
            <v>0</v>
          </cell>
          <cell r="E928">
            <v>0</v>
          </cell>
          <cell r="H928">
            <v>0</v>
          </cell>
          <cell r="I928">
            <v>0</v>
          </cell>
        </row>
        <row r="930">
          <cell r="C930">
            <v>0</v>
          </cell>
          <cell r="D930">
            <v>0</v>
          </cell>
          <cell r="E930">
            <v>0</v>
          </cell>
          <cell r="H930">
            <v>0</v>
          </cell>
          <cell r="I930">
            <v>0</v>
          </cell>
        </row>
        <row r="932">
          <cell r="C932">
            <v>0</v>
          </cell>
          <cell r="D932">
            <v>0</v>
          </cell>
          <cell r="E932">
            <v>0</v>
          </cell>
          <cell r="H932">
            <v>0</v>
          </cell>
          <cell r="I932">
            <v>0</v>
          </cell>
        </row>
        <row r="934">
          <cell r="C934">
            <v>0</v>
          </cell>
          <cell r="D934">
            <v>0</v>
          </cell>
          <cell r="E934">
            <v>0</v>
          </cell>
          <cell r="H934">
            <v>0</v>
          </cell>
          <cell r="I934">
            <v>0</v>
          </cell>
        </row>
        <row r="936">
          <cell r="C936">
            <v>0</v>
          </cell>
          <cell r="D936">
            <v>0</v>
          </cell>
          <cell r="E936">
            <v>0</v>
          </cell>
          <cell r="H936">
            <v>0</v>
          </cell>
          <cell r="I936">
            <v>0</v>
          </cell>
        </row>
        <row r="938">
          <cell r="C938">
            <v>0</v>
          </cell>
          <cell r="D938">
            <v>0</v>
          </cell>
          <cell r="E938">
            <v>0</v>
          </cell>
          <cell r="H938">
            <v>0</v>
          </cell>
          <cell r="I938">
            <v>0</v>
          </cell>
        </row>
        <row r="940">
          <cell r="C940">
            <v>0</v>
          </cell>
          <cell r="D940">
            <v>0</v>
          </cell>
          <cell r="E940">
            <v>0</v>
          </cell>
          <cell r="H940">
            <v>0</v>
          </cell>
          <cell r="I940">
            <v>0</v>
          </cell>
        </row>
        <row r="942">
          <cell r="C942">
            <v>0</v>
          </cell>
          <cell r="D942">
            <v>0</v>
          </cell>
          <cell r="E942">
            <v>0</v>
          </cell>
          <cell r="H942">
            <v>0</v>
          </cell>
          <cell r="I942">
            <v>0</v>
          </cell>
        </row>
        <row r="944">
          <cell r="D944">
            <v>0</v>
          </cell>
        </row>
        <row r="946">
          <cell r="D946">
            <v>0</v>
          </cell>
        </row>
        <row r="948">
          <cell r="C948" t="str">
            <v>合　　計</v>
          </cell>
          <cell r="D948">
            <v>10800</v>
          </cell>
          <cell r="H948">
            <v>10800</v>
          </cell>
        </row>
        <row r="950">
          <cell r="C950" t="str">
            <v>1基当たり</v>
          </cell>
          <cell r="D950">
            <v>10800</v>
          </cell>
          <cell r="H950">
            <v>10800</v>
          </cell>
        </row>
        <row r="951">
          <cell r="C951" t="str">
            <v>第　　号 単 価 表</v>
          </cell>
          <cell r="D951" t="str">
            <v>案内板Ａ</v>
          </cell>
          <cell r="H951" t="str">
            <v>数量</v>
          </cell>
          <cell r="I951">
            <v>1</v>
          </cell>
        </row>
        <row r="952">
          <cell r="B952" t="str">
            <v>種　　　　　　別</v>
          </cell>
          <cell r="D952" t="str">
            <v>細　　　　　別</v>
          </cell>
          <cell r="E952" t="str">
            <v>単位</v>
          </cell>
          <cell r="H952" t="str">
            <v>金　　額</v>
          </cell>
          <cell r="I952" t="str">
            <v>摘　　　要</v>
          </cell>
        </row>
        <row r="954">
          <cell r="B954">
            <v>122</v>
          </cell>
          <cell r="C954" t="str">
            <v>床堀</v>
          </cell>
          <cell r="D954" t="str">
            <v>BH0.2</v>
          </cell>
          <cell r="E954" t="str">
            <v>m3</v>
          </cell>
          <cell r="H954">
            <v>630</v>
          </cell>
          <cell r="I954" t="str">
            <v>県単</v>
          </cell>
        </row>
        <row r="956">
          <cell r="B956">
            <v>0</v>
          </cell>
          <cell r="C956">
            <v>0</v>
          </cell>
          <cell r="D956">
            <v>0</v>
          </cell>
          <cell r="E956">
            <v>0</v>
          </cell>
          <cell r="H956">
            <v>0</v>
          </cell>
          <cell r="I956">
            <v>0</v>
          </cell>
        </row>
        <row r="958">
          <cell r="C958">
            <v>0</v>
          </cell>
          <cell r="D958">
            <v>0</v>
          </cell>
          <cell r="E958">
            <v>0</v>
          </cell>
          <cell r="H958">
            <v>0</v>
          </cell>
          <cell r="I958">
            <v>0</v>
          </cell>
        </row>
        <row r="960">
          <cell r="C960">
            <v>0</v>
          </cell>
          <cell r="D960">
            <v>0</v>
          </cell>
          <cell r="E960">
            <v>0</v>
          </cell>
          <cell r="H960">
            <v>0</v>
          </cell>
          <cell r="I960">
            <v>0</v>
          </cell>
        </row>
        <row r="962">
          <cell r="B962">
            <v>161</v>
          </cell>
          <cell r="C962" t="str">
            <v>ｸﾗｯｼｬｰﾗﾝ基礎(RC-40)</v>
          </cell>
          <cell r="D962" t="str">
            <v>t=10cm</v>
          </cell>
          <cell r="E962" t="str">
            <v>㎡</v>
          </cell>
          <cell r="H962">
            <v>2172</v>
          </cell>
          <cell r="I962" t="str">
            <v>県単</v>
          </cell>
        </row>
        <row r="964">
          <cell r="B964">
            <v>167</v>
          </cell>
          <cell r="C964" t="str">
            <v>ｺﾝｸﾘｰﾄ(16-8-40)</v>
          </cell>
          <cell r="D964" t="str">
            <v>無筋構造物</v>
          </cell>
          <cell r="E964" t="str">
            <v>m3</v>
          </cell>
          <cell r="H964">
            <v>2066</v>
          </cell>
          <cell r="I964" t="str">
            <v>県単</v>
          </cell>
        </row>
        <row r="966">
          <cell r="B966">
            <v>190</v>
          </cell>
          <cell r="C966" t="str">
            <v>型枠</v>
          </cell>
          <cell r="D966" t="str">
            <v>均し</v>
          </cell>
          <cell r="E966" t="str">
            <v>㎡</v>
          </cell>
          <cell r="H966">
            <v>1176</v>
          </cell>
          <cell r="I966" t="str">
            <v>県単</v>
          </cell>
        </row>
        <row r="968">
          <cell r="B968">
            <v>171</v>
          </cell>
          <cell r="C968" t="str">
            <v>ｺﾝｸﾘｰﾄ(16-8-40)</v>
          </cell>
          <cell r="D968" t="str">
            <v>小型構造物-Ⅱ</v>
          </cell>
          <cell r="E968" t="str">
            <v>m3</v>
          </cell>
          <cell r="H968">
            <v>7541</v>
          </cell>
          <cell r="I968" t="str">
            <v>県単</v>
          </cell>
        </row>
        <row r="970">
          <cell r="B970">
            <v>193</v>
          </cell>
          <cell r="C970" t="str">
            <v>型枠</v>
          </cell>
          <cell r="D970" t="str">
            <v>小型構造物-Ⅱ</v>
          </cell>
          <cell r="E970" t="str">
            <v>㎡</v>
          </cell>
          <cell r="H970">
            <v>7452</v>
          </cell>
          <cell r="I970" t="str">
            <v>県単</v>
          </cell>
        </row>
        <row r="972">
          <cell r="B972">
            <v>386</v>
          </cell>
          <cell r="C972" t="str">
            <v>案内板Ａ</v>
          </cell>
          <cell r="D972" t="str">
            <v>材工共</v>
          </cell>
          <cell r="E972" t="str">
            <v>基</v>
          </cell>
          <cell r="H972">
            <v>732000</v>
          </cell>
          <cell r="I972" t="str">
            <v>見積</v>
          </cell>
        </row>
        <row r="974">
          <cell r="C974">
            <v>0</v>
          </cell>
          <cell r="D974">
            <v>0</v>
          </cell>
          <cell r="E974">
            <v>0</v>
          </cell>
          <cell r="H974">
            <v>0</v>
          </cell>
          <cell r="I974">
            <v>0</v>
          </cell>
        </row>
        <row r="976">
          <cell r="C976">
            <v>0</v>
          </cell>
          <cell r="D976">
            <v>0</v>
          </cell>
          <cell r="E976">
            <v>0</v>
          </cell>
          <cell r="H976">
            <v>0</v>
          </cell>
          <cell r="I976">
            <v>0</v>
          </cell>
        </row>
        <row r="978">
          <cell r="C978">
            <v>0</v>
          </cell>
          <cell r="D978">
            <v>0</v>
          </cell>
          <cell r="E978">
            <v>0</v>
          </cell>
          <cell r="H978">
            <v>0</v>
          </cell>
          <cell r="I978">
            <v>0</v>
          </cell>
        </row>
        <row r="980">
          <cell r="C980">
            <v>0</v>
          </cell>
          <cell r="D980">
            <v>0</v>
          </cell>
          <cell r="E980">
            <v>0</v>
          </cell>
          <cell r="H980">
            <v>0</v>
          </cell>
          <cell r="I980">
            <v>0</v>
          </cell>
        </row>
        <row r="982">
          <cell r="D982">
            <v>0</v>
          </cell>
        </row>
        <row r="984">
          <cell r="D984">
            <v>0</v>
          </cell>
        </row>
        <row r="986">
          <cell r="C986" t="str">
            <v>合　　計</v>
          </cell>
          <cell r="D986">
            <v>753037</v>
          </cell>
          <cell r="H986">
            <v>753037</v>
          </cell>
        </row>
        <row r="988">
          <cell r="C988" t="str">
            <v>1基当たり</v>
          </cell>
          <cell r="D988">
            <v>753037</v>
          </cell>
          <cell r="H988">
            <v>753037</v>
          </cell>
        </row>
        <row r="989">
          <cell r="C989" t="str">
            <v>第　　号 単 価 表</v>
          </cell>
          <cell r="D989" t="str">
            <v>案内板Ｂ</v>
          </cell>
          <cell r="H989" t="str">
            <v>数量</v>
          </cell>
          <cell r="I989">
            <v>1</v>
          </cell>
        </row>
        <row r="990">
          <cell r="B990" t="str">
            <v>種　　　　　　別</v>
          </cell>
          <cell r="D990" t="str">
            <v>細　　　　　別</v>
          </cell>
          <cell r="E990" t="str">
            <v>単位</v>
          </cell>
          <cell r="H990" t="str">
            <v>金　　額</v>
          </cell>
          <cell r="I990" t="str">
            <v>摘　　　要</v>
          </cell>
        </row>
        <row r="992">
          <cell r="B992">
            <v>122</v>
          </cell>
          <cell r="C992" t="str">
            <v>床堀</v>
          </cell>
          <cell r="D992" t="str">
            <v>BH0.2</v>
          </cell>
          <cell r="E992" t="str">
            <v>m3</v>
          </cell>
          <cell r="H992">
            <v>315</v>
          </cell>
          <cell r="I992" t="str">
            <v>県単</v>
          </cell>
        </row>
        <row r="994">
          <cell r="B994">
            <v>0</v>
          </cell>
          <cell r="C994">
            <v>0</v>
          </cell>
          <cell r="D994">
            <v>0</v>
          </cell>
          <cell r="E994">
            <v>0</v>
          </cell>
          <cell r="H994">
            <v>0</v>
          </cell>
          <cell r="I994">
            <v>0</v>
          </cell>
        </row>
        <row r="996">
          <cell r="C996">
            <v>0</v>
          </cell>
          <cell r="D996">
            <v>0</v>
          </cell>
          <cell r="E996">
            <v>0</v>
          </cell>
          <cell r="H996">
            <v>0</v>
          </cell>
          <cell r="I996">
            <v>0</v>
          </cell>
        </row>
        <row r="998">
          <cell r="C998">
            <v>0</v>
          </cell>
          <cell r="D998">
            <v>0</v>
          </cell>
          <cell r="E998">
            <v>0</v>
          </cell>
          <cell r="H998">
            <v>0</v>
          </cell>
          <cell r="I998">
            <v>0</v>
          </cell>
        </row>
        <row r="1000">
          <cell r="B1000">
            <v>161</v>
          </cell>
          <cell r="C1000" t="str">
            <v>ｸﾗｯｼｬｰﾗﾝ基礎(RC-40)</v>
          </cell>
          <cell r="D1000" t="str">
            <v>t=10cm</v>
          </cell>
          <cell r="E1000" t="str">
            <v>㎡</v>
          </cell>
          <cell r="H1000">
            <v>1303</v>
          </cell>
          <cell r="I1000" t="str">
            <v>県単</v>
          </cell>
        </row>
        <row r="1002">
          <cell r="B1002">
            <v>167</v>
          </cell>
          <cell r="C1002" t="str">
            <v>ｺﾝｸﾘｰﾄ(16-8-40)</v>
          </cell>
          <cell r="D1002" t="str">
            <v>無筋構造物</v>
          </cell>
          <cell r="E1002" t="str">
            <v>m3</v>
          </cell>
          <cell r="H1002">
            <v>1240</v>
          </cell>
          <cell r="I1002" t="str">
            <v>県単</v>
          </cell>
        </row>
        <row r="1004">
          <cell r="B1004">
            <v>190</v>
          </cell>
          <cell r="C1004" t="str">
            <v>型枠</v>
          </cell>
          <cell r="D1004" t="str">
            <v>均し</v>
          </cell>
          <cell r="E1004" t="str">
            <v>㎡</v>
          </cell>
          <cell r="H1004">
            <v>784</v>
          </cell>
          <cell r="I1004" t="str">
            <v>県単</v>
          </cell>
        </row>
        <row r="1006">
          <cell r="B1006">
            <v>171</v>
          </cell>
          <cell r="C1006" t="str">
            <v>ｺﾝｸﾘｰﾄ(16-8-40)</v>
          </cell>
          <cell r="D1006" t="str">
            <v>小型構造物-Ⅱ</v>
          </cell>
          <cell r="E1006" t="str">
            <v>m3</v>
          </cell>
          <cell r="H1006">
            <v>5027</v>
          </cell>
          <cell r="I1006" t="str">
            <v>県単</v>
          </cell>
        </row>
        <row r="1008">
          <cell r="B1008">
            <v>193</v>
          </cell>
          <cell r="C1008" t="str">
            <v>型枠</v>
          </cell>
          <cell r="D1008" t="str">
            <v>小型構造物-Ⅱ</v>
          </cell>
          <cell r="E1008" t="str">
            <v>㎡</v>
          </cell>
          <cell r="H1008">
            <v>5216</v>
          </cell>
          <cell r="I1008" t="str">
            <v>県単</v>
          </cell>
        </row>
        <row r="1010">
          <cell r="B1010">
            <v>387</v>
          </cell>
          <cell r="C1010" t="str">
            <v>案内板Ｂ</v>
          </cell>
          <cell r="D1010" t="str">
            <v>材工共</v>
          </cell>
          <cell r="E1010" t="str">
            <v>基</v>
          </cell>
          <cell r="H1010">
            <v>504200</v>
          </cell>
          <cell r="I1010" t="str">
            <v>見積</v>
          </cell>
        </row>
        <row r="1012">
          <cell r="C1012">
            <v>0</v>
          </cell>
          <cell r="D1012">
            <v>0</v>
          </cell>
          <cell r="E1012">
            <v>0</v>
          </cell>
          <cell r="H1012">
            <v>0</v>
          </cell>
          <cell r="I1012">
            <v>0</v>
          </cell>
        </row>
        <row r="1014">
          <cell r="C1014">
            <v>0</v>
          </cell>
          <cell r="D1014">
            <v>0</v>
          </cell>
          <cell r="E1014">
            <v>0</v>
          </cell>
          <cell r="H1014">
            <v>0</v>
          </cell>
          <cell r="I1014">
            <v>0</v>
          </cell>
        </row>
        <row r="1016">
          <cell r="C1016">
            <v>0</v>
          </cell>
          <cell r="D1016">
            <v>0</v>
          </cell>
          <cell r="E1016">
            <v>0</v>
          </cell>
          <cell r="H1016">
            <v>0</v>
          </cell>
          <cell r="I1016">
            <v>0</v>
          </cell>
        </row>
        <row r="1018">
          <cell r="C1018">
            <v>0</v>
          </cell>
          <cell r="D1018">
            <v>0</v>
          </cell>
          <cell r="E1018">
            <v>0</v>
          </cell>
          <cell r="H1018">
            <v>0</v>
          </cell>
          <cell r="I1018">
            <v>0</v>
          </cell>
        </row>
        <row r="1020">
          <cell r="D1020">
            <v>0</v>
          </cell>
        </row>
        <row r="1022">
          <cell r="D1022">
            <v>0</v>
          </cell>
        </row>
        <row r="1024">
          <cell r="C1024" t="str">
            <v>合　　計</v>
          </cell>
          <cell r="D1024">
            <v>518085</v>
          </cell>
          <cell r="H1024">
            <v>518085</v>
          </cell>
        </row>
        <row r="1026">
          <cell r="C1026" t="str">
            <v>1基当たり</v>
          </cell>
          <cell r="D1026">
            <v>518085</v>
          </cell>
          <cell r="H1026">
            <v>518085</v>
          </cell>
        </row>
        <row r="1027">
          <cell r="C1027" t="str">
            <v>第　　号 単 価 表</v>
          </cell>
          <cell r="D1027" t="str">
            <v>案内板Ｃ</v>
          </cell>
          <cell r="H1027" t="str">
            <v>数量</v>
          </cell>
          <cell r="I1027">
            <v>1</v>
          </cell>
        </row>
        <row r="1028">
          <cell r="B1028" t="str">
            <v>種　　　　　　別</v>
          </cell>
          <cell r="D1028" t="str">
            <v>細　　　　　別</v>
          </cell>
          <cell r="E1028" t="str">
            <v>単位</v>
          </cell>
          <cell r="H1028" t="str">
            <v>金　　額</v>
          </cell>
          <cell r="I1028" t="str">
            <v>摘　　　要</v>
          </cell>
        </row>
        <row r="1030">
          <cell r="B1030">
            <v>122</v>
          </cell>
          <cell r="C1030" t="str">
            <v>床堀</v>
          </cell>
          <cell r="D1030" t="str">
            <v>BH0.2</v>
          </cell>
          <cell r="E1030" t="str">
            <v>m3</v>
          </cell>
          <cell r="H1030">
            <v>1891</v>
          </cell>
          <cell r="I1030" t="str">
            <v>県単</v>
          </cell>
        </row>
        <row r="1032">
          <cell r="B1032">
            <v>124</v>
          </cell>
          <cell r="C1032" t="str">
            <v>埋戻Ｄ</v>
          </cell>
          <cell r="D1032">
            <v>0</v>
          </cell>
          <cell r="E1032" t="str">
            <v>m3</v>
          </cell>
          <cell r="H1032">
            <v>2275</v>
          </cell>
          <cell r="I1032" t="str">
            <v>県単</v>
          </cell>
        </row>
        <row r="1034">
          <cell r="C1034">
            <v>0</v>
          </cell>
          <cell r="D1034">
            <v>0</v>
          </cell>
          <cell r="E1034">
            <v>0</v>
          </cell>
          <cell r="H1034">
            <v>0</v>
          </cell>
          <cell r="I1034">
            <v>0</v>
          </cell>
        </row>
        <row r="1036">
          <cell r="C1036">
            <v>0</v>
          </cell>
          <cell r="D1036">
            <v>0</v>
          </cell>
          <cell r="E1036">
            <v>0</v>
          </cell>
          <cell r="H1036">
            <v>0</v>
          </cell>
          <cell r="I1036">
            <v>0</v>
          </cell>
        </row>
        <row r="1038">
          <cell r="B1038">
            <v>161</v>
          </cell>
          <cell r="C1038" t="str">
            <v>ｸﾗｯｼｬｰﾗﾝ基礎(RC-40)</v>
          </cell>
          <cell r="D1038" t="str">
            <v>t=10cm</v>
          </cell>
          <cell r="E1038" t="str">
            <v>㎡</v>
          </cell>
          <cell r="H1038">
            <v>868</v>
          </cell>
          <cell r="I1038" t="str">
            <v>県単</v>
          </cell>
        </row>
        <row r="1040">
          <cell r="B1040">
            <v>0</v>
          </cell>
          <cell r="C1040">
            <v>0</v>
          </cell>
          <cell r="D1040">
            <v>0</v>
          </cell>
          <cell r="E1040">
            <v>0</v>
          </cell>
          <cell r="H1040">
            <v>0</v>
          </cell>
          <cell r="I1040">
            <v>0</v>
          </cell>
        </row>
        <row r="1042">
          <cell r="B1042">
            <v>0</v>
          </cell>
          <cell r="C1042">
            <v>0</v>
          </cell>
          <cell r="D1042">
            <v>0</v>
          </cell>
          <cell r="E1042">
            <v>0</v>
          </cell>
          <cell r="H1042">
            <v>0</v>
          </cell>
          <cell r="I1042">
            <v>0</v>
          </cell>
        </row>
        <row r="1044">
          <cell r="B1044">
            <v>171</v>
          </cell>
          <cell r="C1044" t="str">
            <v>ｺﾝｸﾘｰﾄ(16-8-40)</v>
          </cell>
          <cell r="D1044" t="str">
            <v>小型構造物-Ⅱ</v>
          </cell>
          <cell r="E1044" t="str">
            <v>m3</v>
          </cell>
          <cell r="H1044">
            <v>5027</v>
          </cell>
          <cell r="I1044" t="str">
            <v>県単</v>
          </cell>
        </row>
        <row r="1046">
          <cell r="B1046">
            <v>193</v>
          </cell>
          <cell r="C1046" t="str">
            <v>型枠</v>
          </cell>
          <cell r="D1046" t="str">
            <v>小型構造物-Ⅱ</v>
          </cell>
          <cell r="E1046" t="str">
            <v>㎡</v>
          </cell>
          <cell r="H1046">
            <v>10432</v>
          </cell>
          <cell r="I1046" t="str">
            <v>県単</v>
          </cell>
        </row>
        <row r="1048">
          <cell r="B1048">
            <v>388</v>
          </cell>
          <cell r="C1048" t="str">
            <v>案内板C</v>
          </cell>
          <cell r="D1048" t="str">
            <v>材工共</v>
          </cell>
          <cell r="E1048" t="str">
            <v>基</v>
          </cell>
          <cell r="H1048">
            <v>278000</v>
          </cell>
          <cell r="I1048" t="str">
            <v>見積</v>
          </cell>
        </row>
        <row r="1050">
          <cell r="C1050">
            <v>0</v>
          </cell>
          <cell r="D1050">
            <v>0</v>
          </cell>
          <cell r="E1050">
            <v>0</v>
          </cell>
          <cell r="H1050">
            <v>0</v>
          </cell>
          <cell r="I1050">
            <v>0</v>
          </cell>
        </row>
        <row r="1052">
          <cell r="C1052">
            <v>0</v>
          </cell>
          <cell r="D1052">
            <v>0</v>
          </cell>
          <cell r="E1052">
            <v>0</v>
          </cell>
          <cell r="H1052">
            <v>0</v>
          </cell>
          <cell r="I1052">
            <v>0</v>
          </cell>
        </row>
        <row r="1054">
          <cell r="C1054">
            <v>0</v>
          </cell>
          <cell r="D1054">
            <v>0</v>
          </cell>
          <cell r="E1054">
            <v>0</v>
          </cell>
          <cell r="H1054">
            <v>0</v>
          </cell>
          <cell r="I1054">
            <v>0</v>
          </cell>
        </row>
        <row r="1056">
          <cell r="C1056">
            <v>0</v>
          </cell>
          <cell r="D1056">
            <v>0</v>
          </cell>
          <cell r="E1056">
            <v>0</v>
          </cell>
          <cell r="H1056">
            <v>0</v>
          </cell>
          <cell r="I1056">
            <v>0</v>
          </cell>
        </row>
        <row r="1058">
          <cell r="D1058">
            <v>0</v>
          </cell>
        </row>
        <row r="1060">
          <cell r="D1060">
            <v>0</v>
          </cell>
        </row>
        <row r="1062">
          <cell r="C1062" t="str">
            <v>合　　計</v>
          </cell>
          <cell r="D1062">
            <v>298493</v>
          </cell>
          <cell r="H1062">
            <v>298493</v>
          </cell>
        </row>
        <row r="1064">
          <cell r="C1064" t="str">
            <v>1基当たり</v>
          </cell>
          <cell r="D1064">
            <v>298493</v>
          </cell>
          <cell r="H1064">
            <v>298493</v>
          </cell>
        </row>
        <row r="1065">
          <cell r="C1065" t="str">
            <v>第　　号 単 価 表</v>
          </cell>
          <cell r="D1065" t="str">
            <v>手摺Ａ</v>
          </cell>
          <cell r="H1065" t="str">
            <v>数量</v>
          </cell>
          <cell r="I1065">
            <v>1</v>
          </cell>
        </row>
        <row r="1066">
          <cell r="B1066" t="str">
            <v>種　　　　　　別</v>
          </cell>
          <cell r="D1066" t="str">
            <v>細　　　　　別</v>
          </cell>
          <cell r="E1066" t="str">
            <v>単位</v>
          </cell>
          <cell r="H1066" t="str">
            <v>金　　額</v>
          </cell>
          <cell r="I1066" t="str">
            <v>摘　　　要</v>
          </cell>
        </row>
        <row r="1068">
          <cell r="B1068">
            <v>122</v>
          </cell>
          <cell r="C1068" t="str">
            <v>床堀</v>
          </cell>
          <cell r="D1068" t="str">
            <v>BH0.2</v>
          </cell>
          <cell r="E1068" t="str">
            <v>m3</v>
          </cell>
          <cell r="H1068">
            <v>11189</v>
          </cell>
          <cell r="I1068" t="str">
            <v>県単</v>
          </cell>
        </row>
        <row r="1070">
          <cell r="B1070">
            <v>124</v>
          </cell>
          <cell r="C1070" t="str">
            <v>埋戻Ｄ</v>
          </cell>
          <cell r="D1070">
            <v>0</v>
          </cell>
          <cell r="E1070" t="str">
            <v>m3</v>
          </cell>
          <cell r="H1070">
            <v>14332</v>
          </cell>
          <cell r="I1070" t="str">
            <v>県単</v>
          </cell>
        </row>
        <row r="1072">
          <cell r="C1072">
            <v>0</v>
          </cell>
          <cell r="D1072">
            <v>0</v>
          </cell>
          <cell r="E1072">
            <v>0</v>
          </cell>
          <cell r="H1072">
            <v>0</v>
          </cell>
          <cell r="I1072">
            <v>0</v>
          </cell>
        </row>
        <row r="1074">
          <cell r="C1074">
            <v>0</v>
          </cell>
          <cell r="D1074">
            <v>0</v>
          </cell>
          <cell r="E1074">
            <v>0</v>
          </cell>
          <cell r="H1074">
            <v>0</v>
          </cell>
          <cell r="I1074">
            <v>0</v>
          </cell>
        </row>
        <row r="1076">
          <cell r="B1076">
            <v>161</v>
          </cell>
          <cell r="C1076" t="str">
            <v>ｸﾗｯｼｬｰﾗﾝ基礎(RC-40)</v>
          </cell>
          <cell r="D1076" t="str">
            <v>t=10cm</v>
          </cell>
          <cell r="E1076" t="str">
            <v>㎡</v>
          </cell>
          <cell r="H1076">
            <v>4126</v>
          </cell>
          <cell r="I1076" t="str">
            <v>県単</v>
          </cell>
        </row>
        <row r="1078">
          <cell r="B1078">
            <v>0</v>
          </cell>
          <cell r="C1078">
            <v>0</v>
          </cell>
          <cell r="D1078">
            <v>0</v>
          </cell>
          <cell r="E1078">
            <v>0</v>
          </cell>
          <cell r="H1078">
            <v>0</v>
          </cell>
          <cell r="I1078">
            <v>0</v>
          </cell>
        </row>
        <row r="1080">
          <cell r="B1080">
            <v>0</v>
          </cell>
          <cell r="C1080">
            <v>0</v>
          </cell>
          <cell r="D1080">
            <v>0</v>
          </cell>
          <cell r="E1080">
            <v>0</v>
          </cell>
          <cell r="H1080">
            <v>0</v>
          </cell>
          <cell r="I1080">
            <v>0</v>
          </cell>
        </row>
        <row r="1082">
          <cell r="B1082">
            <v>171</v>
          </cell>
          <cell r="C1082" t="str">
            <v>ｺﾝｸﾘｰﾄ(16-8-40)</v>
          </cell>
          <cell r="D1082" t="str">
            <v>小型構造物-Ⅱ</v>
          </cell>
          <cell r="E1082" t="str">
            <v>m3</v>
          </cell>
          <cell r="H1082">
            <v>15082</v>
          </cell>
          <cell r="I1082" t="str">
            <v>県単</v>
          </cell>
        </row>
        <row r="1084">
          <cell r="B1084">
            <v>193</v>
          </cell>
          <cell r="C1084" t="str">
            <v>型枠</v>
          </cell>
          <cell r="D1084" t="str">
            <v>小型構造物-Ⅱ</v>
          </cell>
          <cell r="E1084" t="str">
            <v>㎡</v>
          </cell>
          <cell r="H1084">
            <v>43221</v>
          </cell>
          <cell r="I1084" t="str">
            <v>県単</v>
          </cell>
        </row>
        <row r="1086">
          <cell r="B1086">
            <v>374</v>
          </cell>
          <cell r="C1086" t="str">
            <v>手摺Ａ</v>
          </cell>
          <cell r="D1086" t="str">
            <v>18.7m</v>
          </cell>
          <cell r="E1086" t="str">
            <v>式</v>
          </cell>
          <cell r="H1086">
            <v>878900</v>
          </cell>
          <cell r="I1086" t="str">
            <v>見積</v>
          </cell>
        </row>
        <row r="1088">
          <cell r="B1088">
            <v>0</v>
          </cell>
          <cell r="C1088">
            <v>0</v>
          </cell>
          <cell r="D1088">
            <v>0</v>
          </cell>
          <cell r="E1088">
            <v>0</v>
          </cell>
          <cell r="H1088">
            <v>0</v>
          </cell>
          <cell r="I1088">
            <v>0</v>
          </cell>
        </row>
        <row r="1090">
          <cell r="B1090">
            <v>2</v>
          </cell>
          <cell r="C1090" t="str">
            <v>普通作業員</v>
          </cell>
          <cell r="D1090" t="str">
            <v>　</v>
          </cell>
          <cell r="E1090" t="str">
            <v>人</v>
          </cell>
          <cell r="H1090">
            <v>72000</v>
          </cell>
          <cell r="I1090" t="str">
            <v>県単</v>
          </cell>
        </row>
        <row r="1092">
          <cell r="C1092">
            <v>0</v>
          </cell>
          <cell r="D1092">
            <v>0</v>
          </cell>
          <cell r="E1092">
            <v>0</v>
          </cell>
          <cell r="H1092">
            <v>0</v>
          </cell>
          <cell r="I1092">
            <v>0</v>
          </cell>
        </row>
        <row r="1094">
          <cell r="C1094">
            <v>0</v>
          </cell>
          <cell r="D1094">
            <v>0</v>
          </cell>
          <cell r="E1094">
            <v>0</v>
          </cell>
          <cell r="H1094">
            <v>0</v>
          </cell>
          <cell r="I1094">
            <v>0</v>
          </cell>
        </row>
        <row r="1096">
          <cell r="D1096">
            <v>0</v>
          </cell>
        </row>
        <row r="1098">
          <cell r="D1098">
            <v>0</v>
          </cell>
        </row>
        <row r="1100">
          <cell r="C1100" t="str">
            <v>合　　計</v>
          </cell>
          <cell r="D1100">
            <v>1038850</v>
          </cell>
          <cell r="H1100">
            <v>1038850</v>
          </cell>
        </row>
        <row r="1102">
          <cell r="C1102" t="str">
            <v>1式当たり</v>
          </cell>
          <cell r="D1102">
            <v>1038850</v>
          </cell>
          <cell r="H1102">
            <v>1038850</v>
          </cell>
        </row>
        <row r="1103">
          <cell r="C1103" t="str">
            <v>第　　号 単 価 表</v>
          </cell>
          <cell r="D1103" t="str">
            <v>手摺Ｂ</v>
          </cell>
          <cell r="H1103" t="str">
            <v>数量</v>
          </cell>
          <cell r="I1103">
            <v>1</v>
          </cell>
        </row>
        <row r="1104">
          <cell r="B1104" t="str">
            <v>種　　　　　　別</v>
          </cell>
          <cell r="D1104" t="str">
            <v>細　　　　　別</v>
          </cell>
          <cell r="E1104" t="str">
            <v>単位</v>
          </cell>
          <cell r="H1104" t="str">
            <v>金　　額</v>
          </cell>
          <cell r="I1104" t="str">
            <v>摘　　　要</v>
          </cell>
        </row>
        <row r="1106">
          <cell r="B1106">
            <v>122</v>
          </cell>
          <cell r="C1106" t="str">
            <v>床堀</v>
          </cell>
          <cell r="D1106" t="str">
            <v>BH0.2</v>
          </cell>
          <cell r="E1106" t="str">
            <v>m3</v>
          </cell>
          <cell r="H1106">
            <v>9140</v>
          </cell>
          <cell r="I1106" t="str">
            <v>県単</v>
          </cell>
        </row>
        <row r="1108">
          <cell r="B1108">
            <v>124</v>
          </cell>
          <cell r="C1108" t="str">
            <v>埋戻Ｄ</v>
          </cell>
          <cell r="D1108">
            <v>0</v>
          </cell>
          <cell r="E1108" t="str">
            <v>m3</v>
          </cell>
          <cell r="H1108">
            <v>11830</v>
          </cell>
          <cell r="I1108" t="str">
            <v>県単</v>
          </cell>
        </row>
        <row r="1110">
          <cell r="C1110">
            <v>0</v>
          </cell>
          <cell r="D1110">
            <v>0</v>
          </cell>
          <cell r="E1110">
            <v>0</v>
          </cell>
          <cell r="H1110">
            <v>0</v>
          </cell>
          <cell r="I1110">
            <v>0</v>
          </cell>
        </row>
        <row r="1112">
          <cell r="C1112">
            <v>0</v>
          </cell>
          <cell r="D1112">
            <v>0</v>
          </cell>
          <cell r="E1112">
            <v>0</v>
          </cell>
          <cell r="H1112">
            <v>0</v>
          </cell>
          <cell r="I1112">
            <v>0</v>
          </cell>
        </row>
        <row r="1114">
          <cell r="B1114">
            <v>161</v>
          </cell>
          <cell r="C1114" t="str">
            <v>ｸﾗｯｼｬｰﾗﾝ基礎(RC-40)</v>
          </cell>
          <cell r="D1114" t="str">
            <v>t=10cm</v>
          </cell>
          <cell r="E1114" t="str">
            <v>㎡</v>
          </cell>
          <cell r="H1114">
            <v>3258</v>
          </cell>
          <cell r="I1114" t="str">
            <v>県単</v>
          </cell>
        </row>
        <row r="1116">
          <cell r="B1116">
            <v>0</v>
          </cell>
          <cell r="C1116">
            <v>0</v>
          </cell>
          <cell r="D1116">
            <v>0</v>
          </cell>
          <cell r="E1116">
            <v>0</v>
          </cell>
          <cell r="H1116">
            <v>0</v>
          </cell>
          <cell r="I1116">
            <v>0</v>
          </cell>
        </row>
        <row r="1118">
          <cell r="B1118">
            <v>0</v>
          </cell>
          <cell r="C1118">
            <v>0</v>
          </cell>
          <cell r="D1118">
            <v>0</v>
          </cell>
          <cell r="E1118">
            <v>0</v>
          </cell>
          <cell r="H1118">
            <v>0</v>
          </cell>
          <cell r="I1118">
            <v>0</v>
          </cell>
        </row>
        <row r="1120">
          <cell r="B1120">
            <v>171</v>
          </cell>
          <cell r="C1120" t="str">
            <v>ｺﾝｸﾘｰﾄ(16-8-40)</v>
          </cell>
          <cell r="D1120" t="str">
            <v>小型構造物-Ⅱ</v>
          </cell>
          <cell r="E1120" t="str">
            <v>m3</v>
          </cell>
          <cell r="H1120">
            <v>12569</v>
          </cell>
          <cell r="I1120" t="str">
            <v>県単</v>
          </cell>
        </row>
        <row r="1122">
          <cell r="B1122">
            <v>193</v>
          </cell>
          <cell r="C1122" t="str">
            <v>型枠</v>
          </cell>
          <cell r="D1122" t="str">
            <v>小型構造物-Ⅱ</v>
          </cell>
          <cell r="E1122" t="str">
            <v>㎡</v>
          </cell>
          <cell r="H1122">
            <v>34279</v>
          </cell>
          <cell r="I1122" t="str">
            <v>県単</v>
          </cell>
        </row>
        <row r="1124">
          <cell r="B1124">
            <v>375</v>
          </cell>
          <cell r="C1124" t="str">
            <v>手摺Ｂ</v>
          </cell>
          <cell r="D1124" t="str">
            <v>15.3m</v>
          </cell>
          <cell r="E1124" t="str">
            <v>式</v>
          </cell>
          <cell r="H1124">
            <v>719100</v>
          </cell>
          <cell r="I1124" t="str">
            <v>見積</v>
          </cell>
        </row>
        <row r="1126">
          <cell r="B1126">
            <v>0</v>
          </cell>
          <cell r="C1126">
            <v>0</v>
          </cell>
          <cell r="D1126">
            <v>0</v>
          </cell>
          <cell r="E1126">
            <v>0</v>
          </cell>
          <cell r="H1126">
            <v>0</v>
          </cell>
          <cell r="I1126">
            <v>0</v>
          </cell>
        </row>
        <row r="1128">
          <cell r="B1128">
            <v>2</v>
          </cell>
          <cell r="C1128" t="str">
            <v>普通作業員</v>
          </cell>
          <cell r="D1128" t="str">
            <v>　</v>
          </cell>
          <cell r="E1128" t="str">
            <v>人</v>
          </cell>
          <cell r="H1128">
            <v>56000</v>
          </cell>
          <cell r="I1128" t="str">
            <v>県単</v>
          </cell>
        </row>
        <row r="1130">
          <cell r="C1130">
            <v>0</v>
          </cell>
          <cell r="D1130">
            <v>0</v>
          </cell>
          <cell r="E1130">
            <v>0</v>
          </cell>
          <cell r="H1130">
            <v>0</v>
          </cell>
          <cell r="I1130">
            <v>0</v>
          </cell>
        </row>
        <row r="1132">
          <cell r="C1132">
            <v>0</v>
          </cell>
          <cell r="D1132">
            <v>0</v>
          </cell>
          <cell r="E1132">
            <v>0</v>
          </cell>
          <cell r="H1132">
            <v>0</v>
          </cell>
          <cell r="I1132">
            <v>0</v>
          </cell>
        </row>
        <row r="1134">
          <cell r="D1134">
            <v>0</v>
          </cell>
        </row>
        <row r="1136">
          <cell r="D1136">
            <v>0</v>
          </cell>
        </row>
        <row r="1138">
          <cell r="C1138" t="str">
            <v>合　　計</v>
          </cell>
          <cell r="D1138">
            <v>846176</v>
          </cell>
          <cell r="H1138">
            <v>846176</v>
          </cell>
        </row>
        <row r="1140">
          <cell r="C1140" t="str">
            <v>1式当たり</v>
          </cell>
          <cell r="D1140">
            <v>846176</v>
          </cell>
          <cell r="H1140">
            <v>846176</v>
          </cell>
        </row>
        <row r="1141">
          <cell r="C1141" t="str">
            <v>第　　号 単 価 表</v>
          </cell>
          <cell r="D1141" t="str">
            <v>手摺Ｃ</v>
          </cell>
          <cell r="H1141" t="str">
            <v>数量</v>
          </cell>
          <cell r="I1141">
            <v>1</v>
          </cell>
        </row>
        <row r="1142">
          <cell r="B1142" t="str">
            <v>種　　　　　　別</v>
          </cell>
          <cell r="D1142" t="str">
            <v>細　　　　　別</v>
          </cell>
          <cell r="E1142" t="str">
            <v>単位</v>
          </cell>
          <cell r="H1142" t="str">
            <v>金　　額</v>
          </cell>
          <cell r="I1142" t="str">
            <v>摘　　　要</v>
          </cell>
        </row>
        <row r="1144">
          <cell r="B1144">
            <v>122</v>
          </cell>
          <cell r="C1144" t="str">
            <v>床堀</v>
          </cell>
          <cell r="D1144" t="str">
            <v>BH0.2</v>
          </cell>
          <cell r="E1144" t="str">
            <v>m3</v>
          </cell>
          <cell r="H1144">
            <v>8668</v>
          </cell>
          <cell r="I1144" t="str">
            <v>県単</v>
          </cell>
        </row>
        <row r="1146">
          <cell r="B1146">
            <v>124</v>
          </cell>
          <cell r="C1146" t="str">
            <v>埋戻Ｄ</v>
          </cell>
          <cell r="D1146">
            <v>0</v>
          </cell>
          <cell r="E1146" t="str">
            <v>m3</v>
          </cell>
          <cell r="H1146">
            <v>11147</v>
          </cell>
          <cell r="I1146" t="str">
            <v>県単</v>
          </cell>
        </row>
        <row r="1148">
          <cell r="C1148">
            <v>0</v>
          </cell>
          <cell r="D1148">
            <v>0</v>
          </cell>
          <cell r="E1148">
            <v>0</v>
          </cell>
          <cell r="H1148">
            <v>0</v>
          </cell>
          <cell r="I1148">
            <v>0</v>
          </cell>
        </row>
        <row r="1150">
          <cell r="C1150">
            <v>0</v>
          </cell>
          <cell r="D1150">
            <v>0</v>
          </cell>
          <cell r="E1150">
            <v>0</v>
          </cell>
          <cell r="H1150">
            <v>0</v>
          </cell>
          <cell r="I1150">
            <v>0</v>
          </cell>
        </row>
        <row r="1152">
          <cell r="B1152">
            <v>161</v>
          </cell>
          <cell r="C1152" t="str">
            <v>ｸﾗｯｼｬｰﾗﾝ基礎(RC-40)</v>
          </cell>
          <cell r="D1152" t="str">
            <v>t=10cm</v>
          </cell>
          <cell r="E1152" t="str">
            <v>㎡</v>
          </cell>
          <cell r="H1152">
            <v>3258</v>
          </cell>
          <cell r="I1152" t="str">
            <v>県単</v>
          </cell>
        </row>
        <row r="1154">
          <cell r="B1154">
            <v>0</v>
          </cell>
          <cell r="C1154">
            <v>0</v>
          </cell>
          <cell r="D1154">
            <v>0</v>
          </cell>
          <cell r="E1154">
            <v>0</v>
          </cell>
          <cell r="H1154">
            <v>0</v>
          </cell>
          <cell r="I1154">
            <v>0</v>
          </cell>
        </row>
        <row r="1156">
          <cell r="B1156">
            <v>0</v>
          </cell>
          <cell r="C1156">
            <v>0</v>
          </cell>
          <cell r="D1156">
            <v>0</v>
          </cell>
          <cell r="E1156">
            <v>0</v>
          </cell>
          <cell r="H1156">
            <v>0</v>
          </cell>
          <cell r="I1156">
            <v>0</v>
          </cell>
        </row>
        <row r="1158">
          <cell r="B1158">
            <v>171</v>
          </cell>
          <cell r="C1158" t="str">
            <v>ｺﾝｸﾘｰﾄ(16-8-40)</v>
          </cell>
          <cell r="D1158" t="str">
            <v>小型構造物-Ⅱ</v>
          </cell>
          <cell r="E1158" t="str">
            <v>m3</v>
          </cell>
          <cell r="H1158">
            <v>12569</v>
          </cell>
          <cell r="I1158" t="str">
            <v>県単</v>
          </cell>
        </row>
        <row r="1160">
          <cell r="B1160">
            <v>193</v>
          </cell>
          <cell r="C1160" t="str">
            <v>型枠</v>
          </cell>
          <cell r="D1160" t="str">
            <v>小型構造物-Ⅱ</v>
          </cell>
          <cell r="E1160" t="str">
            <v>㎡</v>
          </cell>
          <cell r="H1160">
            <v>34279</v>
          </cell>
          <cell r="I1160" t="str">
            <v>県単</v>
          </cell>
        </row>
        <row r="1162">
          <cell r="B1162">
            <v>376</v>
          </cell>
          <cell r="C1162" t="str">
            <v>手摺Ｃ</v>
          </cell>
          <cell r="D1162" t="str">
            <v>15.4m</v>
          </cell>
          <cell r="E1162" t="str">
            <v>式</v>
          </cell>
          <cell r="H1162">
            <v>723800</v>
          </cell>
          <cell r="I1162" t="str">
            <v>見積</v>
          </cell>
        </row>
        <row r="1164">
          <cell r="B1164">
            <v>0</v>
          </cell>
          <cell r="C1164">
            <v>0</v>
          </cell>
          <cell r="D1164">
            <v>0</v>
          </cell>
          <cell r="E1164">
            <v>0</v>
          </cell>
          <cell r="H1164">
            <v>0</v>
          </cell>
          <cell r="I1164">
            <v>0</v>
          </cell>
        </row>
        <row r="1166">
          <cell r="B1166">
            <v>2</v>
          </cell>
          <cell r="C1166" t="str">
            <v>普通作業員</v>
          </cell>
          <cell r="D1166" t="str">
            <v>　</v>
          </cell>
          <cell r="E1166" t="str">
            <v>人</v>
          </cell>
          <cell r="H1166">
            <v>56000</v>
          </cell>
          <cell r="I1166" t="str">
            <v>県単</v>
          </cell>
        </row>
        <row r="1168">
          <cell r="C1168">
            <v>0</v>
          </cell>
          <cell r="D1168">
            <v>0</v>
          </cell>
          <cell r="E1168">
            <v>0</v>
          </cell>
          <cell r="H1168">
            <v>0</v>
          </cell>
          <cell r="I1168">
            <v>0</v>
          </cell>
        </row>
        <row r="1170">
          <cell r="C1170">
            <v>0</v>
          </cell>
          <cell r="D1170">
            <v>0</v>
          </cell>
          <cell r="E1170">
            <v>0</v>
          </cell>
          <cell r="H1170">
            <v>0</v>
          </cell>
          <cell r="I1170">
            <v>0</v>
          </cell>
        </row>
        <row r="1172">
          <cell r="D1172">
            <v>0</v>
          </cell>
        </row>
        <row r="1174">
          <cell r="D1174">
            <v>0</v>
          </cell>
        </row>
        <row r="1176">
          <cell r="C1176" t="str">
            <v>合　　計</v>
          </cell>
          <cell r="D1176">
            <v>849721</v>
          </cell>
          <cell r="H1176">
            <v>849721</v>
          </cell>
        </row>
        <row r="1178">
          <cell r="C1178" t="str">
            <v>1式当たり</v>
          </cell>
          <cell r="D1178">
            <v>849721</v>
          </cell>
          <cell r="H1178">
            <v>849721</v>
          </cell>
        </row>
        <row r="1179">
          <cell r="C1179" t="str">
            <v>第　　号 単 価 表</v>
          </cell>
          <cell r="D1179" t="str">
            <v>野外卓</v>
          </cell>
          <cell r="H1179" t="str">
            <v>数量</v>
          </cell>
          <cell r="I1179">
            <v>1</v>
          </cell>
        </row>
        <row r="1180">
          <cell r="B1180" t="str">
            <v>種　　　　　　別</v>
          </cell>
          <cell r="D1180" t="str">
            <v>細　　　　　別</v>
          </cell>
          <cell r="E1180" t="str">
            <v>単位</v>
          </cell>
          <cell r="H1180" t="str">
            <v>金　　額</v>
          </cell>
          <cell r="I1180" t="str">
            <v>摘　　　要</v>
          </cell>
        </row>
        <row r="1182">
          <cell r="B1182">
            <v>122</v>
          </cell>
          <cell r="C1182" t="str">
            <v>床堀</v>
          </cell>
          <cell r="D1182" t="str">
            <v>BH0.2</v>
          </cell>
          <cell r="E1182" t="str">
            <v>m3</v>
          </cell>
          <cell r="H1182">
            <v>472</v>
          </cell>
          <cell r="I1182" t="str">
            <v>県単</v>
          </cell>
        </row>
        <row r="1184">
          <cell r="B1184">
            <v>124</v>
          </cell>
          <cell r="C1184" t="str">
            <v>埋戻Ｄ</v>
          </cell>
          <cell r="D1184">
            <v>0</v>
          </cell>
          <cell r="E1184" t="str">
            <v>m3</v>
          </cell>
          <cell r="H1184">
            <v>637</v>
          </cell>
          <cell r="I1184" t="str">
            <v>県単</v>
          </cell>
        </row>
        <row r="1186">
          <cell r="C1186">
            <v>0</v>
          </cell>
          <cell r="D1186">
            <v>0</v>
          </cell>
          <cell r="E1186">
            <v>0</v>
          </cell>
          <cell r="H1186">
            <v>0</v>
          </cell>
          <cell r="I1186">
            <v>0</v>
          </cell>
        </row>
        <row r="1188">
          <cell r="C1188">
            <v>0</v>
          </cell>
          <cell r="D1188">
            <v>0</v>
          </cell>
          <cell r="E1188">
            <v>0</v>
          </cell>
          <cell r="H1188">
            <v>0</v>
          </cell>
          <cell r="I1188">
            <v>0</v>
          </cell>
        </row>
        <row r="1190">
          <cell r="B1190">
            <v>161</v>
          </cell>
          <cell r="C1190" t="str">
            <v>ｸﾗｯｼｬｰﾗﾝ基礎(RC-40)</v>
          </cell>
          <cell r="D1190" t="str">
            <v>t=10cm</v>
          </cell>
          <cell r="E1190" t="str">
            <v>㎡</v>
          </cell>
          <cell r="H1190">
            <v>217</v>
          </cell>
          <cell r="I1190" t="str">
            <v>県単</v>
          </cell>
        </row>
        <row r="1192">
          <cell r="B1192">
            <v>0</v>
          </cell>
          <cell r="C1192">
            <v>0</v>
          </cell>
          <cell r="D1192">
            <v>0</v>
          </cell>
          <cell r="E1192">
            <v>0</v>
          </cell>
          <cell r="H1192">
            <v>0</v>
          </cell>
          <cell r="I1192">
            <v>0</v>
          </cell>
        </row>
        <row r="1194">
          <cell r="B1194">
            <v>0</v>
          </cell>
          <cell r="C1194">
            <v>0</v>
          </cell>
          <cell r="D1194">
            <v>0</v>
          </cell>
          <cell r="E1194">
            <v>0</v>
          </cell>
          <cell r="H1194">
            <v>0</v>
          </cell>
          <cell r="I1194">
            <v>0</v>
          </cell>
        </row>
        <row r="1196">
          <cell r="B1196">
            <v>171</v>
          </cell>
          <cell r="C1196" t="str">
            <v>ｺﾝｸﾘｰﾄ(16-8-40)</v>
          </cell>
          <cell r="D1196" t="str">
            <v>小型構造物-Ⅱ</v>
          </cell>
          <cell r="E1196" t="str">
            <v>m3</v>
          </cell>
          <cell r="H1196">
            <v>1256</v>
          </cell>
          <cell r="I1196" t="str">
            <v>県単</v>
          </cell>
        </row>
        <row r="1198">
          <cell r="B1198">
            <v>193</v>
          </cell>
          <cell r="C1198" t="str">
            <v>型枠</v>
          </cell>
          <cell r="D1198" t="str">
            <v>小型構造物-Ⅱ</v>
          </cell>
          <cell r="E1198" t="str">
            <v>㎡</v>
          </cell>
          <cell r="H1198">
            <v>4471</v>
          </cell>
          <cell r="I1198" t="str">
            <v>県単</v>
          </cell>
        </row>
        <row r="1200">
          <cell r="B1200">
            <v>372</v>
          </cell>
          <cell r="C1200" t="str">
            <v>野外卓</v>
          </cell>
          <cell r="D1200" t="str">
            <v>80kg</v>
          </cell>
          <cell r="E1200" t="str">
            <v>基</v>
          </cell>
          <cell r="H1200">
            <v>250000</v>
          </cell>
          <cell r="I1200" t="str">
            <v>見積</v>
          </cell>
        </row>
        <row r="1202">
          <cell r="B1202">
            <v>1</v>
          </cell>
          <cell r="C1202" t="str">
            <v>特殊作業員</v>
          </cell>
          <cell r="D1202" t="str">
            <v>　</v>
          </cell>
          <cell r="E1202" t="str">
            <v>人</v>
          </cell>
          <cell r="H1202">
            <v>10120</v>
          </cell>
          <cell r="I1202" t="str">
            <v>県単</v>
          </cell>
        </row>
        <row r="1204">
          <cell r="B1204">
            <v>2</v>
          </cell>
          <cell r="C1204" t="str">
            <v>普通作業員</v>
          </cell>
          <cell r="D1204" t="str">
            <v>　</v>
          </cell>
          <cell r="E1204" t="str">
            <v>人</v>
          </cell>
          <cell r="H1204">
            <v>29440</v>
          </cell>
          <cell r="I1204" t="str">
            <v>県単</v>
          </cell>
        </row>
        <row r="1206">
          <cell r="C1206">
            <v>0</v>
          </cell>
          <cell r="D1206">
            <v>0</v>
          </cell>
          <cell r="E1206">
            <v>0</v>
          </cell>
          <cell r="H1206">
            <v>0</v>
          </cell>
          <cell r="I1206">
            <v>0</v>
          </cell>
        </row>
        <row r="1208">
          <cell r="C1208">
            <v>0</v>
          </cell>
          <cell r="D1208">
            <v>0</v>
          </cell>
          <cell r="E1208">
            <v>0</v>
          </cell>
          <cell r="H1208">
            <v>0</v>
          </cell>
          <cell r="I1208">
            <v>0</v>
          </cell>
        </row>
        <row r="1210">
          <cell r="D1210">
            <v>0</v>
          </cell>
        </row>
        <row r="1212">
          <cell r="D1212">
            <v>0</v>
          </cell>
        </row>
        <row r="1214">
          <cell r="C1214" t="str">
            <v>合　　計</v>
          </cell>
          <cell r="D1214">
            <v>296613</v>
          </cell>
          <cell r="H1214">
            <v>296613</v>
          </cell>
        </row>
        <row r="1216">
          <cell r="C1216" t="str">
            <v>1基当たり</v>
          </cell>
          <cell r="D1216">
            <v>296613</v>
          </cell>
          <cell r="H1216">
            <v>296613</v>
          </cell>
        </row>
        <row r="1217">
          <cell r="C1217" t="str">
            <v>第　　号 単 価 表</v>
          </cell>
          <cell r="D1217" t="str">
            <v>ベンチＢ</v>
          </cell>
          <cell r="H1217" t="str">
            <v>数量</v>
          </cell>
          <cell r="I1217">
            <v>1</v>
          </cell>
        </row>
        <row r="1218">
          <cell r="B1218" t="str">
            <v>種　　　　　　別</v>
          </cell>
          <cell r="D1218" t="str">
            <v>細　　　　　別</v>
          </cell>
          <cell r="E1218" t="str">
            <v>単位</v>
          </cell>
          <cell r="H1218" t="str">
            <v>金　　額</v>
          </cell>
          <cell r="I1218" t="str">
            <v>摘　　　要</v>
          </cell>
        </row>
        <row r="1220">
          <cell r="B1220">
            <v>122</v>
          </cell>
          <cell r="C1220" t="str">
            <v>床堀</v>
          </cell>
          <cell r="D1220" t="str">
            <v>BH0.2</v>
          </cell>
          <cell r="E1220" t="str">
            <v>m3</v>
          </cell>
          <cell r="H1220">
            <v>1576</v>
          </cell>
          <cell r="I1220" t="str">
            <v>県単</v>
          </cell>
        </row>
        <row r="1222">
          <cell r="B1222">
            <v>124</v>
          </cell>
          <cell r="C1222" t="str">
            <v>埋戻Ｄ</v>
          </cell>
          <cell r="D1222">
            <v>0</v>
          </cell>
          <cell r="E1222" t="str">
            <v>m3</v>
          </cell>
          <cell r="H1222">
            <v>2047</v>
          </cell>
          <cell r="I1222" t="str">
            <v>県単</v>
          </cell>
        </row>
        <row r="1224">
          <cell r="C1224">
            <v>0</v>
          </cell>
          <cell r="D1224">
            <v>0</v>
          </cell>
          <cell r="E1224">
            <v>0</v>
          </cell>
          <cell r="H1224">
            <v>0</v>
          </cell>
          <cell r="I1224">
            <v>0</v>
          </cell>
        </row>
        <row r="1226">
          <cell r="C1226">
            <v>0</v>
          </cell>
          <cell r="D1226">
            <v>0</v>
          </cell>
          <cell r="E1226">
            <v>0</v>
          </cell>
          <cell r="H1226">
            <v>0</v>
          </cell>
          <cell r="I1226">
            <v>0</v>
          </cell>
        </row>
        <row r="1228">
          <cell r="B1228">
            <v>161</v>
          </cell>
          <cell r="C1228" t="str">
            <v>ｸﾗｯｼｬｰﾗﾝ基礎(RC-40)</v>
          </cell>
          <cell r="D1228" t="str">
            <v>t=10cm</v>
          </cell>
          <cell r="E1228" t="str">
            <v>㎡</v>
          </cell>
          <cell r="H1228">
            <v>325</v>
          </cell>
          <cell r="I1228" t="str">
            <v>県単</v>
          </cell>
        </row>
        <row r="1230">
          <cell r="B1230">
            <v>0</v>
          </cell>
          <cell r="C1230">
            <v>0</v>
          </cell>
          <cell r="D1230">
            <v>0</v>
          </cell>
          <cell r="E1230">
            <v>0</v>
          </cell>
          <cell r="H1230">
            <v>0</v>
          </cell>
          <cell r="I1230">
            <v>0</v>
          </cell>
        </row>
        <row r="1232">
          <cell r="B1232">
            <v>0</v>
          </cell>
          <cell r="C1232">
            <v>0</v>
          </cell>
          <cell r="D1232">
            <v>0</v>
          </cell>
          <cell r="E1232">
            <v>0</v>
          </cell>
          <cell r="H1232">
            <v>0</v>
          </cell>
          <cell r="I1232">
            <v>0</v>
          </cell>
        </row>
        <row r="1234">
          <cell r="B1234">
            <v>171</v>
          </cell>
          <cell r="C1234" t="str">
            <v>ｺﾝｸﾘｰﾄ(16-8-40)</v>
          </cell>
          <cell r="D1234" t="str">
            <v>小型構造物-Ⅱ</v>
          </cell>
          <cell r="E1234" t="str">
            <v>m3</v>
          </cell>
          <cell r="H1234">
            <v>1256</v>
          </cell>
          <cell r="I1234" t="str">
            <v>県単</v>
          </cell>
        </row>
        <row r="1236">
          <cell r="B1236">
            <v>193</v>
          </cell>
          <cell r="C1236" t="str">
            <v>型枠</v>
          </cell>
          <cell r="D1236" t="str">
            <v>小型構造物-Ⅱ</v>
          </cell>
          <cell r="E1236" t="str">
            <v>㎡</v>
          </cell>
          <cell r="H1236">
            <v>5216</v>
          </cell>
          <cell r="I1236" t="str">
            <v>県単</v>
          </cell>
        </row>
        <row r="1238">
          <cell r="B1238">
            <v>371</v>
          </cell>
          <cell r="C1238" t="str">
            <v>ベンチＢ</v>
          </cell>
          <cell r="D1238" t="str">
            <v>45kg</v>
          </cell>
          <cell r="E1238" t="str">
            <v>基</v>
          </cell>
          <cell r="H1238">
            <v>132000</v>
          </cell>
          <cell r="I1238" t="str">
            <v>見積</v>
          </cell>
        </row>
        <row r="1240">
          <cell r="B1240">
            <v>1</v>
          </cell>
          <cell r="C1240" t="str">
            <v>特殊作業員</v>
          </cell>
          <cell r="D1240" t="str">
            <v>　</v>
          </cell>
          <cell r="E1240" t="str">
            <v>人</v>
          </cell>
          <cell r="H1240">
            <v>7040</v>
          </cell>
          <cell r="I1240" t="str">
            <v>県単</v>
          </cell>
        </row>
        <row r="1242">
          <cell r="B1242">
            <v>2</v>
          </cell>
          <cell r="C1242" t="str">
            <v>普通作業員</v>
          </cell>
          <cell r="D1242" t="str">
            <v>　</v>
          </cell>
          <cell r="E1242" t="str">
            <v>人</v>
          </cell>
          <cell r="H1242">
            <v>20480</v>
          </cell>
          <cell r="I1242" t="str">
            <v>県単</v>
          </cell>
        </row>
        <row r="1244">
          <cell r="C1244">
            <v>0</v>
          </cell>
          <cell r="D1244">
            <v>0</v>
          </cell>
          <cell r="E1244">
            <v>0</v>
          </cell>
          <cell r="H1244">
            <v>0</v>
          </cell>
          <cell r="I1244">
            <v>0</v>
          </cell>
        </row>
        <row r="1246">
          <cell r="C1246">
            <v>0</v>
          </cell>
          <cell r="D1246">
            <v>0</v>
          </cell>
          <cell r="E1246">
            <v>0</v>
          </cell>
          <cell r="H1246">
            <v>0</v>
          </cell>
          <cell r="I1246">
            <v>0</v>
          </cell>
        </row>
        <row r="1248">
          <cell r="D1248">
            <v>0</v>
          </cell>
        </row>
        <row r="1250">
          <cell r="D1250">
            <v>0</v>
          </cell>
        </row>
        <row r="1252">
          <cell r="C1252" t="str">
            <v>合　　計</v>
          </cell>
          <cell r="D1252">
            <v>169940</v>
          </cell>
          <cell r="H1252">
            <v>169940</v>
          </cell>
        </row>
        <row r="1254">
          <cell r="C1254" t="str">
            <v>1基当たり</v>
          </cell>
          <cell r="D1254">
            <v>169940</v>
          </cell>
          <cell r="H1254">
            <v>169940</v>
          </cell>
        </row>
        <row r="1255">
          <cell r="C1255" t="str">
            <v>第　　号 単 価 表</v>
          </cell>
          <cell r="D1255" t="str">
            <v>ベンチＡ</v>
          </cell>
          <cell r="H1255" t="str">
            <v>数量</v>
          </cell>
          <cell r="I1255">
            <v>1</v>
          </cell>
        </row>
        <row r="1256">
          <cell r="B1256" t="str">
            <v>種　　　　　　別</v>
          </cell>
          <cell r="D1256" t="str">
            <v>細　　　　　別</v>
          </cell>
          <cell r="E1256" t="str">
            <v>単位</v>
          </cell>
          <cell r="H1256" t="str">
            <v>金　　額</v>
          </cell>
          <cell r="I1256" t="str">
            <v>摘　　　要</v>
          </cell>
        </row>
        <row r="1258">
          <cell r="B1258">
            <v>122</v>
          </cell>
          <cell r="C1258" t="str">
            <v>床堀</v>
          </cell>
          <cell r="D1258" t="str">
            <v>BH0.2</v>
          </cell>
          <cell r="E1258" t="str">
            <v>m3</v>
          </cell>
          <cell r="H1258">
            <v>1418</v>
          </cell>
          <cell r="I1258" t="str">
            <v>県単</v>
          </cell>
        </row>
        <row r="1260">
          <cell r="B1260">
            <v>124</v>
          </cell>
          <cell r="C1260" t="str">
            <v>埋戻Ｄ</v>
          </cell>
          <cell r="D1260">
            <v>0</v>
          </cell>
          <cell r="E1260" t="str">
            <v>m3</v>
          </cell>
          <cell r="H1260">
            <v>1979</v>
          </cell>
          <cell r="I1260" t="str">
            <v>県単</v>
          </cell>
        </row>
        <row r="1262">
          <cell r="C1262">
            <v>0</v>
          </cell>
          <cell r="D1262">
            <v>0</v>
          </cell>
          <cell r="E1262">
            <v>0</v>
          </cell>
          <cell r="H1262">
            <v>0</v>
          </cell>
          <cell r="I1262">
            <v>0</v>
          </cell>
        </row>
        <row r="1264">
          <cell r="C1264">
            <v>0</v>
          </cell>
          <cell r="D1264">
            <v>0</v>
          </cell>
          <cell r="E1264">
            <v>0</v>
          </cell>
          <cell r="H1264">
            <v>0</v>
          </cell>
          <cell r="I1264">
            <v>0</v>
          </cell>
        </row>
        <row r="1266">
          <cell r="B1266">
            <v>161</v>
          </cell>
          <cell r="C1266" t="str">
            <v>ｸﾗｯｼｬｰﾗﾝ基礎(RC-40)</v>
          </cell>
          <cell r="D1266" t="str">
            <v>t=10cm</v>
          </cell>
          <cell r="E1266" t="str">
            <v>㎡</v>
          </cell>
          <cell r="H1266">
            <v>217</v>
          </cell>
          <cell r="I1266" t="str">
            <v>県単</v>
          </cell>
        </row>
        <row r="1268">
          <cell r="B1268">
            <v>0</v>
          </cell>
          <cell r="C1268">
            <v>0</v>
          </cell>
          <cell r="D1268">
            <v>0</v>
          </cell>
          <cell r="E1268">
            <v>0</v>
          </cell>
          <cell r="H1268">
            <v>0</v>
          </cell>
          <cell r="I1268">
            <v>0</v>
          </cell>
        </row>
        <row r="1270">
          <cell r="B1270">
            <v>0</v>
          </cell>
          <cell r="C1270">
            <v>0</v>
          </cell>
          <cell r="D1270">
            <v>0</v>
          </cell>
          <cell r="E1270">
            <v>0</v>
          </cell>
          <cell r="H1270">
            <v>0</v>
          </cell>
          <cell r="I1270">
            <v>0</v>
          </cell>
        </row>
        <row r="1272">
          <cell r="B1272">
            <v>171</v>
          </cell>
          <cell r="C1272" t="str">
            <v>ｺﾝｸﾘｰﾄ(16-8-40)</v>
          </cell>
          <cell r="D1272" t="str">
            <v>小型構造物-Ⅱ</v>
          </cell>
          <cell r="E1272" t="str">
            <v>m3</v>
          </cell>
          <cell r="H1272">
            <v>502</v>
          </cell>
          <cell r="I1272" t="str">
            <v>県単</v>
          </cell>
        </row>
        <row r="1274">
          <cell r="B1274">
            <v>193</v>
          </cell>
          <cell r="C1274" t="str">
            <v>型枠</v>
          </cell>
          <cell r="D1274" t="str">
            <v>小型構造物-Ⅱ</v>
          </cell>
          <cell r="E1274" t="str">
            <v>㎡</v>
          </cell>
          <cell r="H1274">
            <v>3726</v>
          </cell>
          <cell r="I1274" t="str">
            <v>県単</v>
          </cell>
        </row>
        <row r="1276">
          <cell r="B1276">
            <v>370</v>
          </cell>
          <cell r="C1276" t="str">
            <v>ベンチＡ</v>
          </cell>
          <cell r="D1276" t="str">
            <v>65kg</v>
          </cell>
          <cell r="E1276" t="str">
            <v>基</v>
          </cell>
          <cell r="H1276">
            <v>198000</v>
          </cell>
          <cell r="I1276" t="str">
            <v>見積</v>
          </cell>
        </row>
        <row r="1278">
          <cell r="B1278">
            <v>1</v>
          </cell>
          <cell r="C1278" t="str">
            <v>特殊作業員</v>
          </cell>
          <cell r="D1278" t="str">
            <v>　</v>
          </cell>
          <cell r="E1278" t="str">
            <v>人</v>
          </cell>
          <cell r="H1278">
            <v>10120</v>
          </cell>
          <cell r="I1278" t="str">
            <v>県単</v>
          </cell>
        </row>
        <row r="1280">
          <cell r="B1280">
            <v>2</v>
          </cell>
          <cell r="C1280" t="str">
            <v>普通作業員</v>
          </cell>
          <cell r="D1280" t="str">
            <v>　</v>
          </cell>
          <cell r="E1280" t="str">
            <v>人</v>
          </cell>
          <cell r="H1280">
            <v>29440</v>
          </cell>
          <cell r="I1280" t="str">
            <v>県単</v>
          </cell>
        </row>
        <row r="1282">
          <cell r="C1282">
            <v>0</v>
          </cell>
          <cell r="D1282">
            <v>0</v>
          </cell>
          <cell r="E1282">
            <v>0</v>
          </cell>
          <cell r="H1282">
            <v>0</v>
          </cell>
          <cell r="I1282">
            <v>0</v>
          </cell>
        </row>
        <row r="1284">
          <cell r="C1284">
            <v>0</v>
          </cell>
          <cell r="D1284">
            <v>0</v>
          </cell>
          <cell r="E1284">
            <v>0</v>
          </cell>
          <cell r="H1284">
            <v>0</v>
          </cell>
          <cell r="I1284">
            <v>0</v>
          </cell>
        </row>
        <row r="1286">
          <cell r="D1286">
            <v>0</v>
          </cell>
        </row>
        <row r="1288">
          <cell r="D1288">
            <v>0</v>
          </cell>
        </row>
        <row r="1290">
          <cell r="C1290" t="str">
            <v>合　　計</v>
          </cell>
          <cell r="D1290">
            <v>245402</v>
          </cell>
          <cell r="H1290">
            <v>245402</v>
          </cell>
        </row>
        <row r="1292">
          <cell r="C1292" t="str">
            <v>1基当たり</v>
          </cell>
          <cell r="D1292">
            <v>245402</v>
          </cell>
          <cell r="H1292">
            <v>245402</v>
          </cell>
        </row>
        <row r="1293">
          <cell r="C1293" t="str">
            <v>第　3　号 単 価 表</v>
          </cell>
          <cell r="D1293" t="str">
            <v>ガードパイプ撤去費</v>
          </cell>
          <cell r="H1293" t="str">
            <v>数量</v>
          </cell>
          <cell r="I1293">
            <v>100</v>
          </cell>
        </row>
        <row r="1294">
          <cell r="B1294" t="str">
            <v>種　　　　　　別</v>
          </cell>
          <cell r="D1294" t="str">
            <v>細　　　　　別</v>
          </cell>
          <cell r="E1294" t="str">
            <v>単位</v>
          </cell>
          <cell r="H1294" t="str">
            <v>金　　額</v>
          </cell>
          <cell r="I1294" t="str">
            <v>摘　　　要</v>
          </cell>
        </row>
        <row r="1295">
          <cell r="I1295" t="str">
            <v>６＊１００／２１</v>
          </cell>
        </row>
        <row r="1296">
          <cell r="B1296">
            <v>2</v>
          </cell>
          <cell r="C1296" t="str">
            <v>普通作業員</v>
          </cell>
          <cell r="D1296" t="str">
            <v>　</v>
          </cell>
          <cell r="E1296" t="str">
            <v>人</v>
          </cell>
          <cell r="H1296">
            <v>457600</v>
          </cell>
          <cell r="I1296" t="str">
            <v>県単</v>
          </cell>
        </row>
        <row r="1298">
          <cell r="C1298">
            <v>0</v>
          </cell>
          <cell r="D1298">
            <v>0</v>
          </cell>
          <cell r="E1298">
            <v>0</v>
          </cell>
          <cell r="H1298">
            <v>0</v>
          </cell>
          <cell r="I1298">
            <v>0</v>
          </cell>
        </row>
        <row r="1300">
          <cell r="C1300">
            <v>0</v>
          </cell>
          <cell r="D1300">
            <v>0</v>
          </cell>
          <cell r="E1300">
            <v>0</v>
          </cell>
          <cell r="H1300">
            <v>0</v>
          </cell>
          <cell r="I1300">
            <v>0</v>
          </cell>
        </row>
        <row r="1302">
          <cell r="C1302">
            <v>0</v>
          </cell>
          <cell r="D1302">
            <v>0</v>
          </cell>
          <cell r="E1302">
            <v>0</v>
          </cell>
          <cell r="H1302">
            <v>0</v>
          </cell>
          <cell r="I1302">
            <v>0</v>
          </cell>
        </row>
        <row r="1304">
          <cell r="C1304">
            <v>0</v>
          </cell>
          <cell r="D1304">
            <v>0</v>
          </cell>
          <cell r="E1304">
            <v>0</v>
          </cell>
          <cell r="H1304">
            <v>0</v>
          </cell>
          <cell r="I1304">
            <v>0</v>
          </cell>
        </row>
        <row r="1306">
          <cell r="B1306">
            <v>0</v>
          </cell>
          <cell r="C1306">
            <v>0</v>
          </cell>
          <cell r="D1306">
            <v>0</v>
          </cell>
          <cell r="E1306">
            <v>0</v>
          </cell>
          <cell r="H1306">
            <v>0</v>
          </cell>
          <cell r="I1306">
            <v>0</v>
          </cell>
        </row>
        <row r="1308">
          <cell r="B1308">
            <v>0</v>
          </cell>
          <cell r="C1308">
            <v>0</v>
          </cell>
          <cell r="D1308">
            <v>0</v>
          </cell>
          <cell r="E1308">
            <v>0</v>
          </cell>
          <cell r="H1308">
            <v>0</v>
          </cell>
          <cell r="I1308">
            <v>0</v>
          </cell>
        </row>
        <row r="1310">
          <cell r="C1310">
            <v>0</v>
          </cell>
          <cell r="D1310">
            <v>0</v>
          </cell>
          <cell r="E1310">
            <v>0</v>
          </cell>
          <cell r="H1310">
            <v>0</v>
          </cell>
          <cell r="I1310">
            <v>0</v>
          </cell>
        </row>
        <row r="1312">
          <cell r="C1312">
            <v>0</v>
          </cell>
          <cell r="D1312">
            <v>0</v>
          </cell>
          <cell r="E1312">
            <v>0</v>
          </cell>
          <cell r="H1312">
            <v>0</v>
          </cell>
          <cell r="I1312">
            <v>0</v>
          </cell>
        </row>
        <row r="1314">
          <cell r="C1314">
            <v>0</v>
          </cell>
          <cell r="D1314">
            <v>0</v>
          </cell>
          <cell r="E1314">
            <v>0</v>
          </cell>
          <cell r="H1314">
            <v>0</v>
          </cell>
          <cell r="I1314">
            <v>0</v>
          </cell>
        </row>
        <row r="1316">
          <cell r="C1316">
            <v>0</v>
          </cell>
          <cell r="D1316">
            <v>0</v>
          </cell>
          <cell r="E1316">
            <v>0</v>
          </cell>
          <cell r="H1316">
            <v>0</v>
          </cell>
          <cell r="I1316">
            <v>0</v>
          </cell>
        </row>
        <row r="1318">
          <cell r="C1318">
            <v>0</v>
          </cell>
          <cell r="D1318">
            <v>0</v>
          </cell>
          <cell r="E1318">
            <v>0</v>
          </cell>
          <cell r="H1318">
            <v>0</v>
          </cell>
          <cell r="I1318">
            <v>0</v>
          </cell>
        </row>
        <row r="1320">
          <cell r="C1320">
            <v>0</v>
          </cell>
          <cell r="D1320">
            <v>0</v>
          </cell>
          <cell r="E1320">
            <v>0</v>
          </cell>
          <cell r="H1320">
            <v>0</v>
          </cell>
          <cell r="I1320">
            <v>0</v>
          </cell>
        </row>
        <row r="1322">
          <cell r="C1322">
            <v>0</v>
          </cell>
          <cell r="D1322">
            <v>0</v>
          </cell>
          <cell r="E1322">
            <v>0</v>
          </cell>
          <cell r="H1322">
            <v>0</v>
          </cell>
          <cell r="I1322">
            <v>0</v>
          </cell>
        </row>
        <row r="1324">
          <cell r="D1324">
            <v>0</v>
          </cell>
        </row>
        <row r="1326">
          <cell r="D1326">
            <v>0</v>
          </cell>
        </row>
        <row r="1328">
          <cell r="C1328" t="str">
            <v>合　　計</v>
          </cell>
          <cell r="D1328">
            <v>457600</v>
          </cell>
          <cell r="H1328">
            <v>457600</v>
          </cell>
        </row>
        <row r="1330">
          <cell r="C1330" t="str">
            <v>1ｍ当たり</v>
          </cell>
          <cell r="D1330">
            <v>4576</v>
          </cell>
          <cell r="H1330">
            <v>4576</v>
          </cell>
        </row>
        <row r="1331">
          <cell r="C1331" t="str">
            <v>第　　号 単 価 表</v>
          </cell>
          <cell r="D1331" t="str">
            <v>切石積Ａ、Ｂ</v>
          </cell>
          <cell r="H1331" t="str">
            <v>数量</v>
          </cell>
          <cell r="I1331">
            <v>1</v>
          </cell>
        </row>
        <row r="1332">
          <cell r="B1332" t="str">
            <v>種　　　　　　別</v>
          </cell>
          <cell r="D1332" t="str">
            <v>細　　　　　別</v>
          </cell>
          <cell r="E1332" t="str">
            <v>単位</v>
          </cell>
          <cell r="H1332" t="str">
            <v>金　　額</v>
          </cell>
          <cell r="I1332" t="str">
            <v>摘　　　要</v>
          </cell>
        </row>
        <row r="1334">
          <cell r="B1334">
            <v>122</v>
          </cell>
          <cell r="C1334" t="str">
            <v>床堀</v>
          </cell>
          <cell r="D1334" t="str">
            <v>BH0.2</v>
          </cell>
          <cell r="E1334" t="str">
            <v>m3</v>
          </cell>
          <cell r="H1334">
            <v>9456</v>
          </cell>
          <cell r="I1334" t="str">
            <v>県単</v>
          </cell>
        </row>
        <row r="1336">
          <cell r="B1336">
            <v>124</v>
          </cell>
          <cell r="C1336" t="str">
            <v>埋戻Ｄ</v>
          </cell>
          <cell r="D1336">
            <v>0</v>
          </cell>
          <cell r="E1336" t="str">
            <v>m3</v>
          </cell>
          <cell r="H1336">
            <v>7735</v>
          </cell>
          <cell r="I1336" t="str">
            <v>県単</v>
          </cell>
        </row>
        <row r="1338">
          <cell r="C1338">
            <v>0</v>
          </cell>
          <cell r="D1338">
            <v>0</v>
          </cell>
          <cell r="E1338">
            <v>0</v>
          </cell>
          <cell r="H1338">
            <v>0</v>
          </cell>
          <cell r="I1338">
            <v>0</v>
          </cell>
        </row>
        <row r="1340">
          <cell r="C1340">
            <v>0</v>
          </cell>
          <cell r="D1340">
            <v>0</v>
          </cell>
          <cell r="E1340">
            <v>0</v>
          </cell>
          <cell r="H1340">
            <v>0</v>
          </cell>
          <cell r="I1340">
            <v>0</v>
          </cell>
        </row>
        <row r="1342">
          <cell r="B1342">
            <v>161</v>
          </cell>
          <cell r="C1342" t="str">
            <v>ｸﾗｯｼｬｰﾗﾝ基礎(RC-40)</v>
          </cell>
          <cell r="D1342" t="str">
            <v>t=10cm</v>
          </cell>
          <cell r="E1342" t="str">
            <v>㎡</v>
          </cell>
          <cell r="H1342">
            <v>9665</v>
          </cell>
          <cell r="I1342" t="str">
            <v>県単</v>
          </cell>
        </row>
        <row r="1344">
          <cell r="B1344">
            <v>167</v>
          </cell>
          <cell r="C1344" t="str">
            <v>ｺﾝｸﾘｰﾄ(16-8-40)</v>
          </cell>
          <cell r="D1344" t="str">
            <v>無筋構造物</v>
          </cell>
          <cell r="E1344" t="str">
            <v>m3</v>
          </cell>
          <cell r="H1344">
            <v>8267</v>
          </cell>
          <cell r="I1344" t="str">
            <v>県単</v>
          </cell>
        </row>
        <row r="1346">
          <cell r="B1346">
            <v>190</v>
          </cell>
          <cell r="C1346" t="str">
            <v>型枠</v>
          </cell>
          <cell r="D1346" t="str">
            <v>均し</v>
          </cell>
          <cell r="E1346" t="str">
            <v>㎡</v>
          </cell>
          <cell r="H1346">
            <v>4313</v>
          </cell>
          <cell r="I1346" t="str">
            <v>県単</v>
          </cell>
        </row>
        <row r="1348">
          <cell r="B1348">
            <v>168</v>
          </cell>
          <cell r="C1348" t="str">
            <v>ｺﾝｸﾘｰﾄ(21-8-40)</v>
          </cell>
          <cell r="D1348" t="str">
            <v>鉄筋構造物</v>
          </cell>
          <cell r="E1348" t="str">
            <v>m3</v>
          </cell>
          <cell r="H1348">
            <v>31298</v>
          </cell>
          <cell r="I1348" t="str">
            <v>県単</v>
          </cell>
        </row>
        <row r="1350">
          <cell r="B1350">
            <v>194</v>
          </cell>
          <cell r="C1350" t="str">
            <v>型枠</v>
          </cell>
          <cell r="D1350" t="str">
            <v>鉄筋構造物 4m未満</v>
          </cell>
          <cell r="E1350" t="str">
            <v>㎡</v>
          </cell>
          <cell r="H1350">
            <v>58752</v>
          </cell>
          <cell r="I1350" t="str">
            <v>県単</v>
          </cell>
        </row>
        <row r="1352">
          <cell r="B1352">
            <v>183</v>
          </cell>
          <cell r="C1352" t="str">
            <v>ﾓﾙﾀﾙ</v>
          </cell>
          <cell r="D1352" t="str">
            <v>1:3 空練</v>
          </cell>
          <cell r="E1352" t="str">
            <v>m3</v>
          </cell>
          <cell r="H1352">
            <v>805</v>
          </cell>
          <cell r="I1352" t="str">
            <v>県単</v>
          </cell>
        </row>
        <row r="1354">
          <cell r="B1354">
            <v>145</v>
          </cell>
          <cell r="C1354" t="str">
            <v>鉄筋</v>
          </cell>
          <cell r="D1354" t="str">
            <v>D13以下</v>
          </cell>
          <cell r="E1354" t="str">
            <v>ｔ</v>
          </cell>
          <cell r="H1354">
            <v>5600</v>
          </cell>
          <cell r="I1354" t="str">
            <v>県単</v>
          </cell>
        </row>
        <row r="1356">
          <cell r="C1356">
            <v>0</v>
          </cell>
          <cell r="D1356">
            <v>0</v>
          </cell>
          <cell r="E1356">
            <v>0</v>
          </cell>
          <cell r="H1356">
            <v>0</v>
          </cell>
          <cell r="I1356">
            <v>0</v>
          </cell>
        </row>
        <row r="1358">
          <cell r="B1358">
            <v>227</v>
          </cell>
          <cell r="C1358" t="str">
            <v>切石積Ａ，Ｂ</v>
          </cell>
          <cell r="D1358" t="str">
            <v>H1000　W250　Ｌ＝11m　設置費込</v>
          </cell>
          <cell r="E1358" t="str">
            <v>基</v>
          </cell>
          <cell r="H1358">
            <v>2450000</v>
          </cell>
          <cell r="I1358" t="str">
            <v>見積</v>
          </cell>
        </row>
        <row r="1360">
          <cell r="C1360">
            <v>0</v>
          </cell>
          <cell r="D1360">
            <v>0</v>
          </cell>
          <cell r="E1360">
            <v>0</v>
          </cell>
          <cell r="H1360">
            <v>0</v>
          </cell>
          <cell r="I1360">
            <v>0</v>
          </cell>
        </row>
        <row r="1362">
          <cell r="D1362">
            <v>0</v>
          </cell>
        </row>
        <row r="1364">
          <cell r="D1364">
            <v>0</v>
          </cell>
        </row>
        <row r="1366">
          <cell r="C1366" t="str">
            <v>合　　計</v>
          </cell>
          <cell r="D1366">
            <v>2585891</v>
          </cell>
          <cell r="H1366">
            <v>2585891</v>
          </cell>
        </row>
        <row r="1368">
          <cell r="C1368" t="str">
            <v>1基当たり</v>
          </cell>
          <cell r="D1368">
            <v>2585891</v>
          </cell>
          <cell r="H1368">
            <v>2585891</v>
          </cell>
        </row>
        <row r="1369">
          <cell r="C1369" t="str">
            <v>第　1　号 単 価 表</v>
          </cell>
          <cell r="D1369" t="str">
            <v>路盤取り壊し（バックホウ掘削積込）</v>
          </cell>
          <cell r="H1369" t="str">
            <v>数量</v>
          </cell>
          <cell r="I1369">
            <v>100</v>
          </cell>
        </row>
        <row r="1370">
          <cell r="B1370" t="str">
            <v>種　　　　　　別</v>
          </cell>
          <cell r="D1370" t="str">
            <v>細　　　　　別</v>
          </cell>
          <cell r="E1370" t="str">
            <v>単位</v>
          </cell>
          <cell r="H1370" t="str">
            <v>金　　額</v>
          </cell>
          <cell r="I1370" t="str">
            <v>摘　　　要</v>
          </cell>
        </row>
        <row r="1371">
          <cell r="I1371" t="str">
            <v>１００／２６０</v>
          </cell>
        </row>
        <row r="1372">
          <cell r="B1372">
            <v>27</v>
          </cell>
          <cell r="C1372" t="str">
            <v>ﾊﾞｯｸﾎｳ</v>
          </cell>
          <cell r="D1372" t="str">
            <v>油圧ｸﾛｰﾗ型0.6m3 排ｶﾞｽ対策型</v>
          </cell>
          <cell r="E1372" t="str">
            <v>日</v>
          </cell>
          <cell r="H1372">
            <v>20463</v>
          </cell>
          <cell r="I1372" t="str">
            <v>県単</v>
          </cell>
        </row>
        <row r="1374">
          <cell r="C1374">
            <v>0</v>
          </cell>
          <cell r="D1374">
            <v>0</v>
          </cell>
          <cell r="E1374">
            <v>0</v>
          </cell>
          <cell r="H1374">
            <v>0</v>
          </cell>
          <cell r="I1374">
            <v>0</v>
          </cell>
        </row>
        <row r="1376">
          <cell r="C1376">
            <v>0</v>
          </cell>
          <cell r="D1376">
            <v>0</v>
          </cell>
          <cell r="E1376">
            <v>0</v>
          </cell>
          <cell r="H1376">
            <v>0</v>
          </cell>
          <cell r="I1376">
            <v>0</v>
          </cell>
        </row>
        <row r="1378">
          <cell r="C1378">
            <v>0</v>
          </cell>
          <cell r="D1378">
            <v>0</v>
          </cell>
          <cell r="E1378">
            <v>0</v>
          </cell>
          <cell r="H1378">
            <v>0</v>
          </cell>
          <cell r="I1378">
            <v>0</v>
          </cell>
        </row>
        <row r="1380">
          <cell r="C1380">
            <v>0</v>
          </cell>
          <cell r="D1380">
            <v>0</v>
          </cell>
          <cell r="E1380">
            <v>0</v>
          </cell>
          <cell r="H1380">
            <v>0</v>
          </cell>
          <cell r="I1380">
            <v>0</v>
          </cell>
        </row>
        <row r="1382">
          <cell r="B1382">
            <v>0</v>
          </cell>
          <cell r="C1382">
            <v>0</v>
          </cell>
          <cell r="D1382">
            <v>0</v>
          </cell>
          <cell r="E1382">
            <v>0</v>
          </cell>
          <cell r="H1382">
            <v>0</v>
          </cell>
          <cell r="I1382">
            <v>0</v>
          </cell>
        </row>
        <row r="1384">
          <cell r="B1384">
            <v>0</v>
          </cell>
          <cell r="C1384">
            <v>0</v>
          </cell>
          <cell r="D1384">
            <v>0</v>
          </cell>
          <cell r="E1384">
            <v>0</v>
          </cell>
          <cell r="H1384">
            <v>0</v>
          </cell>
          <cell r="I1384">
            <v>0</v>
          </cell>
        </row>
        <row r="1386">
          <cell r="C1386">
            <v>0</v>
          </cell>
          <cell r="D1386">
            <v>0</v>
          </cell>
          <cell r="E1386">
            <v>0</v>
          </cell>
          <cell r="H1386">
            <v>0</v>
          </cell>
          <cell r="I1386">
            <v>0</v>
          </cell>
        </row>
        <row r="1388">
          <cell r="C1388">
            <v>0</v>
          </cell>
          <cell r="D1388">
            <v>0</v>
          </cell>
          <cell r="E1388">
            <v>0</v>
          </cell>
          <cell r="H1388">
            <v>0</v>
          </cell>
          <cell r="I1388">
            <v>0</v>
          </cell>
        </row>
        <row r="1390">
          <cell r="C1390">
            <v>0</v>
          </cell>
          <cell r="D1390">
            <v>0</v>
          </cell>
          <cell r="E1390">
            <v>0</v>
          </cell>
          <cell r="H1390">
            <v>0</v>
          </cell>
          <cell r="I1390">
            <v>0</v>
          </cell>
        </row>
        <row r="1392">
          <cell r="C1392">
            <v>0</v>
          </cell>
          <cell r="D1392">
            <v>0</v>
          </cell>
          <cell r="E1392">
            <v>0</v>
          </cell>
          <cell r="H1392">
            <v>0</v>
          </cell>
          <cell r="I1392">
            <v>0</v>
          </cell>
        </row>
        <row r="1394">
          <cell r="C1394">
            <v>0</v>
          </cell>
          <cell r="D1394">
            <v>0</v>
          </cell>
          <cell r="E1394">
            <v>0</v>
          </cell>
          <cell r="H1394">
            <v>0</v>
          </cell>
          <cell r="I1394">
            <v>0</v>
          </cell>
        </row>
        <row r="1396">
          <cell r="C1396">
            <v>0</v>
          </cell>
          <cell r="D1396">
            <v>0</v>
          </cell>
          <cell r="E1396">
            <v>0</v>
          </cell>
          <cell r="H1396">
            <v>0</v>
          </cell>
          <cell r="I1396">
            <v>0</v>
          </cell>
        </row>
        <row r="1398">
          <cell r="C1398">
            <v>0</v>
          </cell>
          <cell r="D1398">
            <v>0</v>
          </cell>
          <cell r="E1398">
            <v>0</v>
          </cell>
          <cell r="H1398">
            <v>0</v>
          </cell>
          <cell r="I1398">
            <v>0</v>
          </cell>
        </row>
        <row r="1400">
          <cell r="D1400">
            <v>0</v>
          </cell>
        </row>
        <row r="1402">
          <cell r="D1402">
            <v>0</v>
          </cell>
        </row>
        <row r="1404">
          <cell r="C1404" t="str">
            <v>合　　計</v>
          </cell>
          <cell r="D1404">
            <v>20463</v>
          </cell>
          <cell r="H1404">
            <v>20463</v>
          </cell>
        </row>
        <row r="1406">
          <cell r="C1406" t="str">
            <v>1ｍ当たり</v>
          </cell>
          <cell r="D1406">
            <v>204</v>
          </cell>
          <cell r="H1406">
            <v>204</v>
          </cell>
        </row>
        <row r="1407">
          <cell r="C1407" t="str">
            <v>第　2　号 単 価 表</v>
          </cell>
          <cell r="D1407" t="str">
            <v>殻運搬処理（ダンプ運転）</v>
          </cell>
          <cell r="H1407" t="str">
            <v>数量</v>
          </cell>
          <cell r="I1407">
            <v>100</v>
          </cell>
        </row>
        <row r="1408">
          <cell r="B1408" t="str">
            <v>種　　　　　　別</v>
          </cell>
          <cell r="D1408" t="str">
            <v>細　　　　　別</v>
          </cell>
          <cell r="E1408" t="str">
            <v>単位</v>
          </cell>
          <cell r="H1408" t="str">
            <v>金　　額</v>
          </cell>
          <cell r="I1408" t="str">
            <v>摘　　　要</v>
          </cell>
        </row>
        <row r="1409">
          <cell r="I1409" t="str">
            <v>DID5.5kmAS殻</v>
          </cell>
        </row>
        <row r="1410">
          <cell r="B1410">
            <v>49</v>
          </cell>
          <cell r="C1410" t="str">
            <v>ﾀﾞﾝﾌﾟﾄﾗｯｸ運転</v>
          </cell>
          <cell r="D1410" t="str">
            <v xml:space="preserve">10ｔ車 </v>
          </cell>
          <cell r="E1410" t="str">
            <v>日</v>
          </cell>
          <cell r="H1410">
            <v>113100</v>
          </cell>
          <cell r="I1410" t="str">
            <v>県単</v>
          </cell>
        </row>
        <row r="1412">
          <cell r="C1412">
            <v>0</v>
          </cell>
          <cell r="D1412">
            <v>0</v>
          </cell>
          <cell r="E1412">
            <v>0</v>
          </cell>
          <cell r="H1412">
            <v>0</v>
          </cell>
          <cell r="I1412">
            <v>0</v>
          </cell>
        </row>
        <row r="1414">
          <cell r="C1414">
            <v>0</v>
          </cell>
          <cell r="D1414">
            <v>0</v>
          </cell>
          <cell r="E1414">
            <v>0</v>
          </cell>
          <cell r="H1414">
            <v>0</v>
          </cell>
          <cell r="I1414">
            <v>0</v>
          </cell>
        </row>
        <row r="1416">
          <cell r="C1416">
            <v>0</v>
          </cell>
          <cell r="D1416">
            <v>0</v>
          </cell>
          <cell r="E1416">
            <v>0</v>
          </cell>
          <cell r="H1416">
            <v>0</v>
          </cell>
          <cell r="I1416">
            <v>0</v>
          </cell>
        </row>
        <row r="1418">
          <cell r="C1418">
            <v>0</v>
          </cell>
          <cell r="D1418">
            <v>0</v>
          </cell>
          <cell r="E1418">
            <v>0</v>
          </cell>
          <cell r="H1418">
            <v>0</v>
          </cell>
          <cell r="I1418">
            <v>0</v>
          </cell>
        </row>
        <row r="1420">
          <cell r="B1420">
            <v>0</v>
          </cell>
          <cell r="C1420">
            <v>0</v>
          </cell>
          <cell r="D1420">
            <v>0</v>
          </cell>
          <cell r="E1420">
            <v>0</v>
          </cell>
          <cell r="H1420">
            <v>0</v>
          </cell>
          <cell r="I1420">
            <v>0</v>
          </cell>
        </row>
        <row r="1422">
          <cell r="B1422">
            <v>0</v>
          </cell>
          <cell r="C1422">
            <v>0</v>
          </cell>
          <cell r="D1422">
            <v>0</v>
          </cell>
          <cell r="E1422">
            <v>0</v>
          </cell>
          <cell r="H1422">
            <v>0</v>
          </cell>
          <cell r="I1422">
            <v>0</v>
          </cell>
        </row>
        <row r="1424">
          <cell r="C1424">
            <v>0</v>
          </cell>
          <cell r="D1424">
            <v>0</v>
          </cell>
          <cell r="E1424">
            <v>0</v>
          </cell>
          <cell r="H1424">
            <v>0</v>
          </cell>
          <cell r="I1424">
            <v>0</v>
          </cell>
        </row>
        <row r="1426">
          <cell r="C1426">
            <v>0</v>
          </cell>
          <cell r="D1426">
            <v>0</v>
          </cell>
          <cell r="E1426">
            <v>0</v>
          </cell>
          <cell r="H1426">
            <v>0</v>
          </cell>
          <cell r="I1426">
            <v>0</v>
          </cell>
        </row>
        <row r="1428">
          <cell r="C1428">
            <v>0</v>
          </cell>
          <cell r="D1428">
            <v>0</v>
          </cell>
          <cell r="E1428">
            <v>0</v>
          </cell>
          <cell r="H1428">
            <v>0</v>
          </cell>
          <cell r="I1428">
            <v>0</v>
          </cell>
        </row>
        <row r="1430">
          <cell r="C1430">
            <v>0</v>
          </cell>
          <cell r="D1430">
            <v>0</v>
          </cell>
          <cell r="E1430">
            <v>0</v>
          </cell>
          <cell r="H1430">
            <v>0</v>
          </cell>
          <cell r="I1430">
            <v>0</v>
          </cell>
        </row>
        <row r="1432">
          <cell r="C1432">
            <v>0</v>
          </cell>
          <cell r="D1432">
            <v>0</v>
          </cell>
          <cell r="E1432">
            <v>0</v>
          </cell>
          <cell r="H1432">
            <v>0</v>
          </cell>
          <cell r="I1432">
            <v>0</v>
          </cell>
        </row>
        <row r="1434">
          <cell r="C1434">
            <v>0</v>
          </cell>
          <cell r="D1434">
            <v>0</v>
          </cell>
          <cell r="E1434">
            <v>0</v>
          </cell>
          <cell r="H1434">
            <v>0</v>
          </cell>
          <cell r="I1434">
            <v>0</v>
          </cell>
        </row>
        <row r="1436">
          <cell r="C1436">
            <v>0</v>
          </cell>
          <cell r="D1436">
            <v>0</v>
          </cell>
          <cell r="E1436">
            <v>0</v>
          </cell>
          <cell r="H1436">
            <v>0</v>
          </cell>
          <cell r="I1436">
            <v>0</v>
          </cell>
        </row>
        <row r="1438">
          <cell r="D1438">
            <v>0</v>
          </cell>
        </row>
        <row r="1440">
          <cell r="D1440">
            <v>0</v>
          </cell>
        </row>
        <row r="1442">
          <cell r="C1442" t="str">
            <v>合　　計</v>
          </cell>
          <cell r="D1442">
            <v>113100</v>
          </cell>
          <cell r="H1442">
            <v>113100</v>
          </cell>
        </row>
        <row r="1444">
          <cell r="C1444" t="str">
            <v>1ｍ当たり</v>
          </cell>
          <cell r="D1444">
            <v>1131</v>
          </cell>
          <cell r="H1444">
            <v>1131</v>
          </cell>
        </row>
        <row r="1445">
          <cell r="C1445" t="str">
            <v>第　4　号 単 価 表</v>
          </cell>
          <cell r="D1445" t="str">
            <v>既設水路復旧</v>
          </cell>
          <cell r="H1445" t="str">
            <v>数量</v>
          </cell>
          <cell r="I1445">
            <v>1</v>
          </cell>
        </row>
        <row r="1446">
          <cell r="B1446" t="str">
            <v>種　　　　　　別</v>
          </cell>
          <cell r="D1446" t="str">
            <v>細　　　　　別</v>
          </cell>
          <cell r="E1446" t="str">
            <v>単位</v>
          </cell>
          <cell r="H1446" t="str">
            <v>金　　額</v>
          </cell>
          <cell r="I1446" t="str">
            <v>摘　　　要</v>
          </cell>
        </row>
        <row r="1448">
          <cell r="B1448">
            <v>192</v>
          </cell>
          <cell r="C1448" t="str">
            <v>型枠</v>
          </cell>
          <cell r="D1448" t="str">
            <v>小型構造物-Ⅰ</v>
          </cell>
          <cell r="E1448" t="str">
            <v>㎡</v>
          </cell>
          <cell r="H1448">
            <v>17990</v>
          </cell>
          <cell r="I1448" t="str">
            <v>県単</v>
          </cell>
        </row>
        <row r="1450">
          <cell r="B1450">
            <v>170</v>
          </cell>
          <cell r="C1450" t="str">
            <v>ｺﾝｸﾘｰﾄ(18-8-40)</v>
          </cell>
          <cell r="D1450" t="str">
            <v>小型構造物-Ⅰ</v>
          </cell>
          <cell r="E1450" t="str">
            <v>m3</v>
          </cell>
          <cell r="H1450">
            <v>13574</v>
          </cell>
          <cell r="I1450" t="str">
            <v>県単</v>
          </cell>
        </row>
        <row r="1452">
          <cell r="B1452">
            <v>134</v>
          </cell>
          <cell r="C1452" t="str">
            <v>パイプサポート支保工</v>
          </cell>
          <cell r="D1452" t="str">
            <v>４ｔ/㎡以下</v>
          </cell>
          <cell r="E1452" t="str">
            <v>空ｍ3</v>
          </cell>
          <cell r="H1452">
            <v>1868</v>
          </cell>
          <cell r="I1452" t="str">
            <v>県単</v>
          </cell>
        </row>
        <row r="1454">
          <cell r="B1454">
            <v>145</v>
          </cell>
          <cell r="C1454" t="str">
            <v>鉄筋</v>
          </cell>
          <cell r="D1454" t="str">
            <v>D13以下</v>
          </cell>
          <cell r="E1454" t="str">
            <v>ｔ</v>
          </cell>
          <cell r="H1454">
            <v>1192</v>
          </cell>
          <cell r="I1454" t="str">
            <v>県単</v>
          </cell>
        </row>
        <row r="1456">
          <cell r="B1456">
            <v>146</v>
          </cell>
          <cell r="C1456" t="str">
            <v>鉄筋</v>
          </cell>
          <cell r="D1456" t="str">
            <v>D16以上</v>
          </cell>
          <cell r="E1456" t="str">
            <v>ｔ</v>
          </cell>
          <cell r="H1456">
            <v>1312</v>
          </cell>
          <cell r="I1456" t="str">
            <v>県単</v>
          </cell>
        </row>
        <row r="1458">
          <cell r="B1458">
            <v>157</v>
          </cell>
          <cell r="C1458" t="str">
            <v>目地材</v>
          </cell>
          <cell r="D1458" t="str">
            <v>ｴﾗｽﾀｲﾄt=2cm</v>
          </cell>
          <cell r="E1458" t="str">
            <v>㎡</v>
          </cell>
          <cell r="H1458">
            <v>1705</v>
          </cell>
          <cell r="I1458" t="str">
            <v>建設物価</v>
          </cell>
        </row>
        <row r="1460">
          <cell r="B1460">
            <v>0</v>
          </cell>
          <cell r="C1460">
            <v>0</v>
          </cell>
          <cell r="D1460">
            <v>0</v>
          </cell>
          <cell r="E1460">
            <v>0</v>
          </cell>
          <cell r="H1460">
            <v>0</v>
          </cell>
          <cell r="I1460">
            <v>0</v>
          </cell>
        </row>
        <row r="1461">
          <cell r="C1461" t="str">
            <v>側壁復旧</v>
          </cell>
        </row>
        <row r="1462">
          <cell r="B1462">
            <v>192</v>
          </cell>
          <cell r="C1462" t="str">
            <v>型枠</v>
          </cell>
          <cell r="D1462" t="str">
            <v>小型構造物-Ⅰ</v>
          </cell>
          <cell r="E1462" t="str">
            <v>㎡</v>
          </cell>
          <cell r="H1462">
            <v>10609</v>
          </cell>
          <cell r="I1462" t="str">
            <v>県単</v>
          </cell>
        </row>
        <row r="1464">
          <cell r="B1464">
            <v>170</v>
          </cell>
          <cell r="C1464" t="str">
            <v>ｺﾝｸﾘｰﾄ(18-8-40)</v>
          </cell>
          <cell r="D1464" t="str">
            <v>小型構造物-Ⅰ</v>
          </cell>
          <cell r="E1464" t="str">
            <v>m3</v>
          </cell>
          <cell r="H1464">
            <v>9301</v>
          </cell>
          <cell r="I1464" t="str">
            <v>県単</v>
          </cell>
        </row>
        <row r="1466">
          <cell r="C1466">
            <v>0</v>
          </cell>
          <cell r="D1466">
            <v>0</v>
          </cell>
          <cell r="E1466">
            <v>0</v>
          </cell>
          <cell r="H1466">
            <v>0</v>
          </cell>
          <cell r="I1466">
            <v>0</v>
          </cell>
        </row>
        <row r="1468">
          <cell r="C1468">
            <v>0</v>
          </cell>
          <cell r="D1468">
            <v>0</v>
          </cell>
          <cell r="E1468">
            <v>0</v>
          </cell>
          <cell r="H1468">
            <v>0</v>
          </cell>
          <cell r="I1468">
            <v>0</v>
          </cell>
        </row>
        <row r="1470">
          <cell r="C1470">
            <v>0</v>
          </cell>
          <cell r="D1470">
            <v>0</v>
          </cell>
          <cell r="E1470">
            <v>0</v>
          </cell>
          <cell r="H1470">
            <v>0</v>
          </cell>
          <cell r="I1470">
            <v>0</v>
          </cell>
        </row>
        <row r="1472">
          <cell r="C1472">
            <v>0</v>
          </cell>
          <cell r="D1472">
            <v>0</v>
          </cell>
          <cell r="E1472">
            <v>0</v>
          </cell>
          <cell r="H1472">
            <v>0</v>
          </cell>
          <cell r="I1472">
            <v>0</v>
          </cell>
        </row>
        <row r="1474">
          <cell r="C1474">
            <v>0</v>
          </cell>
          <cell r="D1474">
            <v>0</v>
          </cell>
          <cell r="E1474">
            <v>0</v>
          </cell>
          <cell r="H1474">
            <v>0</v>
          </cell>
          <cell r="I1474">
            <v>0</v>
          </cell>
        </row>
        <row r="1476">
          <cell r="D1476">
            <v>0</v>
          </cell>
        </row>
        <row r="1478">
          <cell r="D1478">
            <v>0</v>
          </cell>
        </row>
        <row r="1480">
          <cell r="C1480" t="str">
            <v>合　　計</v>
          </cell>
          <cell r="D1480">
            <v>57551</v>
          </cell>
          <cell r="H1480">
            <v>57551</v>
          </cell>
        </row>
        <row r="1482">
          <cell r="C1482" t="str">
            <v>1式当たり</v>
          </cell>
          <cell r="D1482">
            <v>57551</v>
          </cell>
          <cell r="H1482">
            <v>57551</v>
          </cell>
        </row>
        <row r="1483">
          <cell r="C1483" t="str">
            <v>第　　号 単 価 表</v>
          </cell>
          <cell r="D1483" t="str">
            <v>パイプサポート支保工</v>
          </cell>
          <cell r="H1483" t="str">
            <v>数量</v>
          </cell>
          <cell r="I1483">
            <v>100</v>
          </cell>
        </row>
        <row r="1484">
          <cell r="B1484" t="str">
            <v>種　　　　　　別</v>
          </cell>
          <cell r="D1484" t="str">
            <v>細　　　　　別</v>
          </cell>
          <cell r="E1484" t="str">
            <v>単位</v>
          </cell>
          <cell r="H1484" t="str">
            <v>金　　額</v>
          </cell>
          <cell r="I1484" t="str">
            <v>摘　　　要</v>
          </cell>
        </row>
        <row r="1485">
          <cell r="I1485" t="str">
            <v>DID5.5kmAS殻</v>
          </cell>
        </row>
        <row r="1486">
          <cell r="B1486">
            <v>22</v>
          </cell>
          <cell r="C1486" t="str">
            <v>土木一般世話役</v>
          </cell>
          <cell r="D1486" t="str">
            <v>　</v>
          </cell>
          <cell r="E1486" t="str">
            <v>人</v>
          </cell>
          <cell r="H1486">
            <v>69500</v>
          </cell>
          <cell r="I1486" t="str">
            <v>県単</v>
          </cell>
        </row>
        <row r="1488">
          <cell r="B1488">
            <v>16</v>
          </cell>
          <cell r="C1488" t="str">
            <v>型枠工</v>
          </cell>
          <cell r="D1488" t="str">
            <v>　</v>
          </cell>
          <cell r="E1488" t="str">
            <v>人</v>
          </cell>
          <cell r="H1488">
            <v>99600</v>
          </cell>
          <cell r="I1488" t="str">
            <v>県単</v>
          </cell>
        </row>
        <row r="1490">
          <cell r="B1490">
            <v>6</v>
          </cell>
          <cell r="C1490" t="str">
            <v>とび工</v>
          </cell>
          <cell r="D1490" t="str">
            <v>　</v>
          </cell>
          <cell r="E1490" t="str">
            <v>人</v>
          </cell>
          <cell r="H1490">
            <v>53940</v>
          </cell>
          <cell r="I1490" t="str">
            <v>県単</v>
          </cell>
        </row>
        <row r="1492">
          <cell r="B1492">
            <v>2</v>
          </cell>
          <cell r="C1492" t="str">
            <v>普通作業員</v>
          </cell>
          <cell r="D1492" t="str">
            <v>　</v>
          </cell>
          <cell r="E1492" t="str">
            <v>人</v>
          </cell>
          <cell r="H1492">
            <v>94400</v>
          </cell>
          <cell r="I1492" t="str">
            <v>県単</v>
          </cell>
        </row>
        <row r="1494">
          <cell r="C1494" t="str">
            <v>諸雑費</v>
          </cell>
          <cell r="D1494">
            <v>0</v>
          </cell>
          <cell r="E1494" t="str">
            <v>式</v>
          </cell>
          <cell r="H1494">
            <v>28569</v>
          </cell>
          <cell r="I1494" t="str">
            <v>労務費の</v>
          </cell>
        </row>
        <row r="1496">
          <cell r="B1496">
            <v>0</v>
          </cell>
          <cell r="C1496">
            <v>0</v>
          </cell>
          <cell r="D1496">
            <v>0</v>
          </cell>
          <cell r="E1496">
            <v>0</v>
          </cell>
          <cell r="H1496">
            <v>0</v>
          </cell>
          <cell r="I1496">
            <v>0</v>
          </cell>
        </row>
        <row r="1498">
          <cell r="B1498">
            <v>0</v>
          </cell>
          <cell r="C1498">
            <v>0</v>
          </cell>
          <cell r="D1498">
            <v>0</v>
          </cell>
          <cell r="E1498">
            <v>0</v>
          </cell>
          <cell r="H1498">
            <v>0</v>
          </cell>
          <cell r="I1498">
            <v>0</v>
          </cell>
        </row>
        <row r="1500">
          <cell r="C1500">
            <v>0</v>
          </cell>
          <cell r="D1500">
            <v>0</v>
          </cell>
          <cell r="E1500">
            <v>0</v>
          </cell>
          <cell r="H1500">
            <v>0</v>
          </cell>
          <cell r="I1500">
            <v>0</v>
          </cell>
        </row>
        <row r="1502">
          <cell r="C1502">
            <v>0</v>
          </cell>
          <cell r="D1502">
            <v>0</v>
          </cell>
          <cell r="E1502">
            <v>0</v>
          </cell>
          <cell r="H1502">
            <v>0</v>
          </cell>
          <cell r="I1502">
            <v>0</v>
          </cell>
        </row>
        <row r="1504">
          <cell r="C1504">
            <v>0</v>
          </cell>
          <cell r="D1504">
            <v>0</v>
          </cell>
          <cell r="E1504">
            <v>0</v>
          </cell>
          <cell r="H1504">
            <v>0</v>
          </cell>
          <cell r="I1504">
            <v>0</v>
          </cell>
        </row>
        <row r="1506">
          <cell r="C1506">
            <v>0</v>
          </cell>
          <cell r="D1506">
            <v>0</v>
          </cell>
          <cell r="E1506">
            <v>0</v>
          </cell>
          <cell r="H1506">
            <v>0</v>
          </cell>
          <cell r="I1506">
            <v>0</v>
          </cell>
        </row>
        <row r="1508">
          <cell r="C1508">
            <v>0</v>
          </cell>
          <cell r="D1508">
            <v>0</v>
          </cell>
          <cell r="E1508">
            <v>0</v>
          </cell>
          <cell r="H1508">
            <v>0</v>
          </cell>
          <cell r="I1508">
            <v>0</v>
          </cell>
        </row>
        <row r="1510">
          <cell r="C1510">
            <v>0</v>
          </cell>
          <cell r="D1510">
            <v>0</v>
          </cell>
          <cell r="E1510">
            <v>0</v>
          </cell>
          <cell r="H1510">
            <v>0</v>
          </cell>
          <cell r="I1510">
            <v>0</v>
          </cell>
        </row>
        <row r="1512">
          <cell r="C1512">
            <v>0</v>
          </cell>
          <cell r="D1512">
            <v>0</v>
          </cell>
          <cell r="E1512">
            <v>0</v>
          </cell>
          <cell r="H1512">
            <v>0</v>
          </cell>
          <cell r="I1512">
            <v>0</v>
          </cell>
        </row>
        <row r="1514">
          <cell r="D1514">
            <v>0</v>
          </cell>
        </row>
        <row r="1516">
          <cell r="D1516">
            <v>0</v>
          </cell>
        </row>
        <row r="1518">
          <cell r="C1518" t="str">
            <v>合　　計</v>
          </cell>
          <cell r="D1518">
            <v>346009</v>
          </cell>
          <cell r="H1518">
            <v>346009</v>
          </cell>
        </row>
        <row r="1520">
          <cell r="C1520" t="str">
            <v>1空ｍ3当たり</v>
          </cell>
          <cell r="D1520">
            <v>3460</v>
          </cell>
          <cell r="H1520">
            <v>3460</v>
          </cell>
        </row>
        <row r="1521">
          <cell r="C1521" t="str">
            <v>第　5-1　号 単 価 表</v>
          </cell>
          <cell r="D1521" t="str">
            <v>路床工（A）</v>
          </cell>
          <cell r="H1521" t="str">
            <v>数量</v>
          </cell>
          <cell r="I1521">
            <v>100</v>
          </cell>
        </row>
        <row r="1522">
          <cell r="B1522" t="str">
            <v>種　　　　　　別</v>
          </cell>
          <cell r="D1522" t="str">
            <v>細　　　　　別</v>
          </cell>
          <cell r="E1522" t="str">
            <v>単位</v>
          </cell>
          <cell r="H1522" t="str">
            <v>金　　額</v>
          </cell>
          <cell r="I1522" t="str">
            <v>摘　　　要</v>
          </cell>
        </row>
        <row r="1524">
          <cell r="B1524">
            <v>34</v>
          </cell>
          <cell r="C1524" t="str">
            <v>ﾀﾝﾊﾟ</v>
          </cell>
          <cell r="D1524" t="str">
            <v>60～100kg 路床路盤</v>
          </cell>
          <cell r="E1524" t="str">
            <v>日</v>
          </cell>
          <cell r="H1524">
            <v>18598</v>
          </cell>
          <cell r="I1524" t="str">
            <v>県単</v>
          </cell>
        </row>
        <row r="1526">
          <cell r="B1526">
            <v>2</v>
          </cell>
          <cell r="C1526" t="str">
            <v>普通作業員</v>
          </cell>
          <cell r="D1526" t="str">
            <v>　</v>
          </cell>
          <cell r="E1526" t="str">
            <v>人</v>
          </cell>
          <cell r="H1526">
            <v>45600</v>
          </cell>
          <cell r="I1526" t="str">
            <v>県単</v>
          </cell>
        </row>
        <row r="1528">
          <cell r="C1528" t="str">
            <v>諸雑費</v>
          </cell>
          <cell r="D1528">
            <v>0</v>
          </cell>
          <cell r="E1528" t="str">
            <v>式</v>
          </cell>
          <cell r="H1528">
            <v>0</v>
          </cell>
          <cell r="I1528">
            <v>0</v>
          </cell>
        </row>
        <row r="1530">
          <cell r="C1530">
            <v>0</v>
          </cell>
          <cell r="D1530">
            <v>0</v>
          </cell>
          <cell r="E1530">
            <v>0</v>
          </cell>
          <cell r="H1530">
            <v>0</v>
          </cell>
          <cell r="I1530">
            <v>0</v>
          </cell>
        </row>
        <row r="1532">
          <cell r="C1532">
            <v>0</v>
          </cell>
          <cell r="D1532">
            <v>0</v>
          </cell>
          <cell r="E1532">
            <v>0</v>
          </cell>
          <cell r="H1532">
            <v>0</v>
          </cell>
          <cell r="I1532">
            <v>0</v>
          </cell>
        </row>
        <row r="1534">
          <cell r="B1534">
            <v>0</v>
          </cell>
          <cell r="C1534">
            <v>0</v>
          </cell>
          <cell r="D1534">
            <v>0</v>
          </cell>
          <cell r="E1534">
            <v>0</v>
          </cell>
          <cell r="H1534">
            <v>0</v>
          </cell>
          <cell r="I1534">
            <v>0</v>
          </cell>
        </row>
        <row r="1536">
          <cell r="B1536">
            <v>0</v>
          </cell>
          <cell r="C1536">
            <v>0</v>
          </cell>
          <cell r="D1536">
            <v>0</v>
          </cell>
          <cell r="E1536">
            <v>0</v>
          </cell>
          <cell r="H1536">
            <v>0</v>
          </cell>
          <cell r="I1536">
            <v>0</v>
          </cell>
        </row>
        <row r="1538">
          <cell r="C1538">
            <v>0</v>
          </cell>
          <cell r="D1538">
            <v>0</v>
          </cell>
          <cell r="E1538">
            <v>0</v>
          </cell>
          <cell r="H1538">
            <v>0</v>
          </cell>
          <cell r="I1538">
            <v>0</v>
          </cell>
        </row>
        <row r="1540">
          <cell r="C1540">
            <v>0</v>
          </cell>
          <cell r="D1540">
            <v>0</v>
          </cell>
          <cell r="E1540">
            <v>0</v>
          </cell>
          <cell r="H1540">
            <v>0</v>
          </cell>
          <cell r="I1540">
            <v>0</v>
          </cell>
        </row>
        <row r="1542">
          <cell r="C1542">
            <v>0</v>
          </cell>
          <cell r="D1542">
            <v>0</v>
          </cell>
          <cell r="E1542">
            <v>0</v>
          </cell>
          <cell r="H1542">
            <v>0</v>
          </cell>
          <cell r="I1542">
            <v>0</v>
          </cell>
        </row>
        <row r="1544">
          <cell r="C1544">
            <v>0</v>
          </cell>
          <cell r="D1544">
            <v>0</v>
          </cell>
          <cell r="E1544">
            <v>0</v>
          </cell>
          <cell r="H1544">
            <v>0</v>
          </cell>
          <cell r="I1544">
            <v>0</v>
          </cell>
        </row>
        <row r="1546">
          <cell r="C1546">
            <v>0</v>
          </cell>
          <cell r="D1546">
            <v>0</v>
          </cell>
          <cell r="E1546">
            <v>0</v>
          </cell>
          <cell r="H1546">
            <v>0</v>
          </cell>
          <cell r="I1546">
            <v>0</v>
          </cell>
        </row>
        <row r="1548">
          <cell r="C1548">
            <v>0</v>
          </cell>
          <cell r="D1548">
            <v>0</v>
          </cell>
          <cell r="E1548">
            <v>0</v>
          </cell>
          <cell r="H1548">
            <v>0</v>
          </cell>
          <cell r="I1548">
            <v>0</v>
          </cell>
        </row>
        <row r="1550">
          <cell r="C1550">
            <v>0</v>
          </cell>
          <cell r="D1550">
            <v>0</v>
          </cell>
          <cell r="E1550">
            <v>0</v>
          </cell>
          <cell r="H1550">
            <v>0</v>
          </cell>
          <cell r="I1550">
            <v>0</v>
          </cell>
        </row>
        <row r="1552">
          <cell r="D1552">
            <v>0</v>
          </cell>
        </row>
        <row r="1554">
          <cell r="D1554">
            <v>0</v>
          </cell>
        </row>
        <row r="1556">
          <cell r="C1556" t="str">
            <v>合　　計</v>
          </cell>
          <cell r="D1556">
            <v>64198</v>
          </cell>
          <cell r="H1556">
            <v>64198</v>
          </cell>
        </row>
        <row r="1558">
          <cell r="C1558" t="str">
            <v>1ｍ当たり</v>
          </cell>
          <cell r="D1558">
            <v>641</v>
          </cell>
          <cell r="H1558">
            <v>641</v>
          </cell>
        </row>
        <row r="1559">
          <cell r="C1559" t="str">
            <v>第　5　号 単 価 表</v>
          </cell>
          <cell r="D1559" t="str">
            <v>ｱｽﾌｧﾙﾄ舗装Ａ</v>
          </cell>
          <cell r="H1559" t="str">
            <v>数量</v>
          </cell>
          <cell r="I1559">
            <v>100</v>
          </cell>
        </row>
        <row r="1560">
          <cell r="B1560" t="str">
            <v>種　　　　　　別</v>
          </cell>
          <cell r="D1560" t="str">
            <v>細　　　　　別</v>
          </cell>
          <cell r="E1560" t="str">
            <v>単位</v>
          </cell>
          <cell r="H1560" t="str">
            <v>金　　額</v>
          </cell>
          <cell r="I1560" t="str">
            <v>摘　　　要</v>
          </cell>
        </row>
        <row r="1562">
          <cell r="B1562">
            <v>199</v>
          </cell>
          <cell r="C1562" t="str">
            <v>路床工(A)</v>
          </cell>
          <cell r="D1562">
            <v>0</v>
          </cell>
          <cell r="E1562" t="str">
            <v>㎡</v>
          </cell>
          <cell r="H1562">
            <v>67800</v>
          </cell>
          <cell r="I1562" t="str">
            <v>第　5-1　号 単 価 表</v>
          </cell>
        </row>
        <row r="1564">
          <cell r="B1564">
            <v>187</v>
          </cell>
          <cell r="C1564" t="str">
            <v>ｸﾗｯｼｬｰﾗﾝ路盤(ＲC-30)人力</v>
          </cell>
          <cell r="D1564" t="str">
            <v>100　b＜1.6m　</v>
          </cell>
          <cell r="E1564" t="str">
            <v>㎡</v>
          </cell>
          <cell r="H1564">
            <v>65900</v>
          </cell>
          <cell r="I1564" t="str">
            <v>県単</v>
          </cell>
        </row>
        <row r="1566">
          <cell r="B1566">
            <v>189</v>
          </cell>
          <cell r="C1566" t="str">
            <v>流調砕石路盤（M-30）人力</v>
          </cell>
          <cell r="D1566" t="str">
            <v>100　b＜1.6m　</v>
          </cell>
          <cell r="E1566" t="str">
            <v>㎡</v>
          </cell>
          <cell r="H1566">
            <v>65900</v>
          </cell>
          <cell r="I1566" t="str">
            <v>県単</v>
          </cell>
        </row>
        <row r="1568">
          <cell r="B1568">
            <v>207</v>
          </cell>
          <cell r="C1568" t="str">
            <v>粗粒度ｱｽﾌｧﾙﾄ基層工（人力）</v>
          </cell>
          <cell r="D1568" t="str">
            <v>t=5cm　'b&lt;1.6m　</v>
          </cell>
          <cell r="E1568" t="str">
            <v>㎡</v>
          </cell>
          <cell r="H1568">
            <v>157600</v>
          </cell>
          <cell r="I1568" t="str">
            <v>県単</v>
          </cell>
        </row>
        <row r="1570">
          <cell r="B1570">
            <v>208</v>
          </cell>
          <cell r="C1570" t="str">
            <v>ｱｽﾌｧﾙﾄ表層工（機械）</v>
          </cell>
          <cell r="D1570" t="str">
            <v>t=5cm　'b&lt;1.6m　</v>
          </cell>
          <cell r="E1570" t="str">
            <v>㎡</v>
          </cell>
          <cell r="H1570">
            <v>144100</v>
          </cell>
          <cell r="I1570" t="str">
            <v>県単</v>
          </cell>
        </row>
        <row r="1572">
          <cell r="B1572">
            <v>0</v>
          </cell>
          <cell r="C1572">
            <v>0</v>
          </cell>
          <cell r="D1572">
            <v>0</v>
          </cell>
          <cell r="E1572">
            <v>0</v>
          </cell>
          <cell r="H1572">
            <v>0</v>
          </cell>
          <cell r="I1572">
            <v>0</v>
          </cell>
        </row>
        <row r="1574">
          <cell r="B1574">
            <v>0</v>
          </cell>
          <cell r="C1574">
            <v>0</v>
          </cell>
          <cell r="D1574">
            <v>0</v>
          </cell>
          <cell r="E1574">
            <v>0</v>
          </cell>
          <cell r="H1574">
            <v>0</v>
          </cell>
          <cell r="I1574">
            <v>0</v>
          </cell>
        </row>
        <row r="1576">
          <cell r="C1576">
            <v>0</v>
          </cell>
          <cell r="D1576">
            <v>0</v>
          </cell>
          <cell r="E1576">
            <v>0</v>
          </cell>
          <cell r="H1576">
            <v>0</v>
          </cell>
          <cell r="I1576">
            <v>0</v>
          </cell>
        </row>
        <row r="1578">
          <cell r="C1578">
            <v>0</v>
          </cell>
          <cell r="D1578">
            <v>0</v>
          </cell>
          <cell r="E1578">
            <v>0</v>
          </cell>
          <cell r="H1578">
            <v>0</v>
          </cell>
          <cell r="I1578">
            <v>0</v>
          </cell>
        </row>
        <row r="1580">
          <cell r="C1580">
            <v>0</v>
          </cell>
          <cell r="D1580">
            <v>0</v>
          </cell>
          <cell r="E1580">
            <v>0</v>
          </cell>
          <cell r="H1580">
            <v>0</v>
          </cell>
          <cell r="I1580">
            <v>0</v>
          </cell>
        </row>
        <row r="1582">
          <cell r="C1582">
            <v>0</v>
          </cell>
          <cell r="D1582">
            <v>0</v>
          </cell>
          <cell r="E1582">
            <v>0</v>
          </cell>
          <cell r="H1582">
            <v>0</v>
          </cell>
          <cell r="I1582">
            <v>0</v>
          </cell>
        </row>
        <row r="1584">
          <cell r="C1584">
            <v>0</v>
          </cell>
          <cell r="D1584">
            <v>0</v>
          </cell>
          <cell r="E1584">
            <v>0</v>
          </cell>
          <cell r="H1584">
            <v>0</v>
          </cell>
          <cell r="I1584">
            <v>0</v>
          </cell>
        </row>
        <row r="1586">
          <cell r="C1586">
            <v>0</v>
          </cell>
          <cell r="D1586">
            <v>0</v>
          </cell>
          <cell r="E1586">
            <v>0</v>
          </cell>
          <cell r="H1586">
            <v>0</v>
          </cell>
          <cell r="I1586">
            <v>0</v>
          </cell>
        </row>
        <row r="1588">
          <cell r="C1588">
            <v>0</v>
          </cell>
          <cell r="D1588">
            <v>0</v>
          </cell>
          <cell r="E1588">
            <v>0</v>
          </cell>
          <cell r="H1588">
            <v>0</v>
          </cell>
          <cell r="I1588">
            <v>0</v>
          </cell>
        </row>
        <row r="1590">
          <cell r="D1590">
            <v>0</v>
          </cell>
        </row>
        <row r="1592">
          <cell r="D1592">
            <v>0</v>
          </cell>
        </row>
        <row r="1594">
          <cell r="C1594" t="str">
            <v>合　　計</v>
          </cell>
          <cell r="D1594">
            <v>501300</v>
          </cell>
          <cell r="H1594">
            <v>501300</v>
          </cell>
        </row>
        <row r="1596">
          <cell r="C1596" t="str">
            <v>1㎡当たり</v>
          </cell>
          <cell r="D1596">
            <v>5013</v>
          </cell>
          <cell r="H1596">
            <v>5013</v>
          </cell>
        </row>
        <row r="1597">
          <cell r="C1597" t="str">
            <v>第　6　号 単 価 表</v>
          </cell>
          <cell r="D1597" t="str">
            <v>ｱｽﾌｧﾙﾄ舗装Ｂ</v>
          </cell>
          <cell r="H1597" t="str">
            <v>数量</v>
          </cell>
          <cell r="I1597">
            <v>100</v>
          </cell>
        </row>
        <row r="1598">
          <cell r="B1598" t="str">
            <v>種　　　　　　別</v>
          </cell>
          <cell r="D1598" t="str">
            <v>細　　　　　別</v>
          </cell>
          <cell r="E1598" t="str">
            <v>単位</v>
          </cell>
          <cell r="H1598" t="str">
            <v>金　　額</v>
          </cell>
          <cell r="I1598" t="str">
            <v>摘　　　要</v>
          </cell>
        </row>
        <row r="1600">
          <cell r="B1600">
            <v>199</v>
          </cell>
          <cell r="C1600" t="str">
            <v>路床工(A)</v>
          </cell>
          <cell r="D1600">
            <v>0</v>
          </cell>
          <cell r="E1600" t="str">
            <v>㎡</v>
          </cell>
          <cell r="H1600">
            <v>67800</v>
          </cell>
          <cell r="I1600" t="str">
            <v>第　5-1　号 単 価 表</v>
          </cell>
        </row>
        <row r="1602">
          <cell r="B1602">
            <v>187</v>
          </cell>
          <cell r="C1602" t="str">
            <v>ｸﾗｯｼｬｰﾗﾝ路盤(ＲC-30)人力</v>
          </cell>
          <cell r="D1602" t="str">
            <v>100　b＜1.6m　</v>
          </cell>
          <cell r="E1602" t="str">
            <v>㎡</v>
          </cell>
          <cell r="H1602">
            <v>65900</v>
          </cell>
          <cell r="I1602" t="str">
            <v>県単</v>
          </cell>
        </row>
        <row r="1604">
          <cell r="B1604">
            <v>211</v>
          </cell>
          <cell r="C1604" t="str">
            <v>ｱｽﾌｧﾙﾄ表層工（人力）</v>
          </cell>
          <cell r="D1604" t="str">
            <v>t=3cm　</v>
          </cell>
          <cell r="E1604" t="str">
            <v>㎡</v>
          </cell>
          <cell r="H1604">
            <v>157600</v>
          </cell>
          <cell r="I1604" t="str">
            <v>県単</v>
          </cell>
        </row>
        <row r="1606">
          <cell r="C1606">
            <v>0</v>
          </cell>
          <cell r="D1606">
            <v>0</v>
          </cell>
          <cell r="E1606">
            <v>0</v>
          </cell>
          <cell r="H1606">
            <v>0</v>
          </cell>
          <cell r="I1606">
            <v>0</v>
          </cell>
        </row>
        <row r="1608">
          <cell r="C1608">
            <v>0</v>
          </cell>
          <cell r="D1608">
            <v>0</v>
          </cell>
          <cell r="E1608">
            <v>0</v>
          </cell>
          <cell r="H1608">
            <v>0</v>
          </cell>
          <cell r="I1608">
            <v>0</v>
          </cell>
        </row>
        <row r="1610">
          <cell r="B1610">
            <v>0</v>
          </cell>
          <cell r="C1610">
            <v>0</v>
          </cell>
          <cell r="D1610">
            <v>0</v>
          </cell>
          <cell r="E1610">
            <v>0</v>
          </cell>
          <cell r="H1610">
            <v>0</v>
          </cell>
          <cell r="I1610">
            <v>0</v>
          </cell>
        </row>
        <row r="1612">
          <cell r="B1612">
            <v>0</v>
          </cell>
          <cell r="C1612">
            <v>0</v>
          </cell>
          <cell r="D1612">
            <v>0</v>
          </cell>
          <cell r="E1612">
            <v>0</v>
          </cell>
          <cell r="H1612">
            <v>0</v>
          </cell>
          <cell r="I1612">
            <v>0</v>
          </cell>
        </row>
        <row r="1614">
          <cell r="C1614">
            <v>0</v>
          </cell>
          <cell r="D1614">
            <v>0</v>
          </cell>
          <cell r="E1614">
            <v>0</v>
          </cell>
          <cell r="H1614">
            <v>0</v>
          </cell>
          <cell r="I1614">
            <v>0</v>
          </cell>
        </row>
        <row r="1616">
          <cell r="C1616">
            <v>0</v>
          </cell>
          <cell r="D1616">
            <v>0</v>
          </cell>
          <cell r="E1616">
            <v>0</v>
          </cell>
          <cell r="H1616">
            <v>0</v>
          </cell>
          <cell r="I1616">
            <v>0</v>
          </cell>
        </row>
        <row r="1618">
          <cell r="C1618">
            <v>0</v>
          </cell>
          <cell r="D1618">
            <v>0</v>
          </cell>
          <cell r="E1618">
            <v>0</v>
          </cell>
          <cell r="H1618">
            <v>0</v>
          </cell>
          <cell r="I1618">
            <v>0</v>
          </cell>
        </row>
        <row r="1620">
          <cell r="C1620">
            <v>0</v>
          </cell>
          <cell r="D1620">
            <v>0</v>
          </cell>
          <cell r="E1620">
            <v>0</v>
          </cell>
          <cell r="H1620">
            <v>0</v>
          </cell>
          <cell r="I1620">
            <v>0</v>
          </cell>
        </row>
        <row r="1622">
          <cell r="C1622">
            <v>0</v>
          </cell>
          <cell r="D1622">
            <v>0</v>
          </cell>
          <cell r="E1622">
            <v>0</v>
          </cell>
          <cell r="H1622">
            <v>0</v>
          </cell>
          <cell r="I1622">
            <v>0</v>
          </cell>
        </row>
        <row r="1624">
          <cell r="C1624">
            <v>0</v>
          </cell>
          <cell r="D1624">
            <v>0</v>
          </cell>
          <cell r="E1624">
            <v>0</v>
          </cell>
          <cell r="H1624">
            <v>0</v>
          </cell>
          <cell r="I1624">
            <v>0</v>
          </cell>
        </row>
        <row r="1626">
          <cell r="C1626">
            <v>0</v>
          </cell>
          <cell r="D1626">
            <v>0</v>
          </cell>
          <cell r="E1626">
            <v>0</v>
          </cell>
          <cell r="H1626">
            <v>0</v>
          </cell>
          <cell r="I1626">
            <v>0</v>
          </cell>
        </row>
        <row r="1628">
          <cell r="D1628">
            <v>0</v>
          </cell>
        </row>
        <row r="1630">
          <cell r="D1630">
            <v>0</v>
          </cell>
        </row>
        <row r="1632">
          <cell r="C1632" t="str">
            <v>合　　計</v>
          </cell>
          <cell r="D1632">
            <v>291300</v>
          </cell>
          <cell r="H1632">
            <v>291300</v>
          </cell>
        </row>
        <row r="1634">
          <cell r="C1634" t="str">
            <v>1㎡当たり</v>
          </cell>
          <cell r="D1634">
            <v>2913</v>
          </cell>
          <cell r="H1634">
            <v>2913</v>
          </cell>
        </row>
        <row r="1635">
          <cell r="C1635" t="str">
            <v>第　7　号 単 価 表</v>
          </cell>
          <cell r="D1635" t="str">
            <v>コンクリート縁石A</v>
          </cell>
          <cell r="H1635" t="str">
            <v>数量</v>
          </cell>
          <cell r="I1635">
            <v>10</v>
          </cell>
        </row>
        <row r="1636">
          <cell r="B1636" t="str">
            <v>種　　　　　　別</v>
          </cell>
          <cell r="D1636" t="str">
            <v>細　　　　　別</v>
          </cell>
          <cell r="E1636" t="str">
            <v>単位</v>
          </cell>
          <cell r="H1636" t="str">
            <v>金　　額</v>
          </cell>
          <cell r="I1636" t="str">
            <v>摘　　　要</v>
          </cell>
        </row>
        <row r="1638">
          <cell r="B1638">
            <v>161</v>
          </cell>
          <cell r="C1638" t="str">
            <v>ｸﾗｯｼｬｰﾗﾝ基礎(RC-40)</v>
          </cell>
          <cell r="D1638" t="str">
            <v>t=10cm</v>
          </cell>
          <cell r="E1638" t="str">
            <v>㎡</v>
          </cell>
          <cell r="H1638">
            <v>2823</v>
          </cell>
          <cell r="I1638" t="str">
            <v>県単</v>
          </cell>
        </row>
        <row r="1640">
          <cell r="B1640">
            <v>183</v>
          </cell>
          <cell r="C1640" t="str">
            <v>ﾓﾙﾀﾙ</v>
          </cell>
          <cell r="D1640" t="str">
            <v>1:3 空練</v>
          </cell>
          <cell r="E1640" t="str">
            <v>m3</v>
          </cell>
          <cell r="H1640">
            <v>563</v>
          </cell>
          <cell r="I1640" t="str">
            <v>県単</v>
          </cell>
        </row>
        <row r="1642">
          <cell r="B1642">
            <v>346</v>
          </cell>
          <cell r="C1642" t="str">
            <v>歩車道境界縁石B種</v>
          </cell>
          <cell r="D1642" t="str">
            <v>180/210X300X600 66kg</v>
          </cell>
          <cell r="E1642" t="str">
            <v>個</v>
          </cell>
          <cell r="H1642">
            <v>21450</v>
          </cell>
          <cell r="I1642" t="str">
            <v>県単</v>
          </cell>
        </row>
        <row r="1644">
          <cell r="C1644">
            <v>0</v>
          </cell>
          <cell r="D1644">
            <v>0</v>
          </cell>
          <cell r="E1644">
            <v>0</v>
          </cell>
          <cell r="H1644">
            <v>0</v>
          </cell>
          <cell r="I1644">
            <v>0</v>
          </cell>
        </row>
        <row r="1646">
          <cell r="B1646">
            <v>22</v>
          </cell>
          <cell r="C1646" t="str">
            <v>土木一般世話役</v>
          </cell>
          <cell r="D1646" t="str">
            <v>　</v>
          </cell>
          <cell r="E1646" t="str">
            <v>人</v>
          </cell>
          <cell r="H1646">
            <v>5560</v>
          </cell>
          <cell r="I1646" t="str">
            <v>県単</v>
          </cell>
        </row>
        <row r="1648">
          <cell r="B1648">
            <v>8</v>
          </cell>
          <cell r="C1648" t="str">
            <v>ブロック工</v>
          </cell>
          <cell r="D1648" t="str">
            <v>　</v>
          </cell>
          <cell r="E1648" t="str">
            <v>人</v>
          </cell>
          <cell r="H1648">
            <v>5660</v>
          </cell>
          <cell r="I1648" t="str">
            <v>県単</v>
          </cell>
        </row>
        <row r="1650">
          <cell r="B1650">
            <v>2</v>
          </cell>
          <cell r="C1650" t="str">
            <v>普通作業員</v>
          </cell>
          <cell r="D1650" t="str">
            <v>　</v>
          </cell>
          <cell r="E1650" t="str">
            <v>人</v>
          </cell>
          <cell r="H1650">
            <v>9600</v>
          </cell>
          <cell r="I1650" t="str">
            <v>県単</v>
          </cell>
        </row>
        <row r="1652">
          <cell r="C1652">
            <v>0</v>
          </cell>
          <cell r="D1652">
            <v>0</v>
          </cell>
          <cell r="E1652">
            <v>0</v>
          </cell>
          <cell r="I1652">
            <v>0</v>
          </cell>
        </row>
        <row r="1654">
          <cell r="C1654" t="str">
            <v>諸雑費</v>
          </cell>
          <cell r="D1654">
            <v>0</v>
          </cell>
          <cell r="E1654" t="str">
            <v>式</v>
          </cell>
          <cell r="H1654">
            <v>14</v>
          </cell>
          <cell r="I1654">
            <v>0</v>
          </cell>
        </row>
        <row r="1656">
          <cell r="C1656">
            <v>0</v>
          </cell>
          <cell r="D1656">
            <v>0</v>
          </cell>
          <cell r="E1656">
            <v>0</v>
          </cell>
          <cell r="H1656">
            <v>0</v>
          </cell>
          <cell r="I1656">
            <v>0</v>
          </cell>
        </row>
        <row r="1658">
          <cell r="C1658">
            <v>0</v>
          </cell>
          <cell r="D1658">
            <v>0</v>
          </cell>
          <cell r="E1658">
            <v>0</v>
          </cell>
          <cell r="H1658">
            <v>0</v>
          </cell>
          <cell r="I1658">
            <v>0</v>
          </cell>
        </row>
        <row r="1660">
          <cell r="C1660">
            <v>0</v>
          </cell>
          <cell r="D1660">
            <v>0</v>
          </cell>
          <cell r="E1660">
            <v>0</v>
          </cell>
          <cell r="H1660">
            <v>0</v>
          </cell>
          <cell r="I1660">
            <v>0</v>
          </cell>
        </row>
        <row r="1662">
          <cell r="C1662">
            <v>0</v>
          </cell>
          <cell r="D1662">
            <v>0</v>
          </cell>
          <cell r="E1662">
            <v>0</v>
          </cell>
          <cell r="H1662">
            <v>0</v>
          </cell>
          <cell r="I1662">
            <v>0</v>
          </cell>
        </row>
        <row r="1664">
          <cell r="C1664">
            <v>0</v>
          </cell>
          <cell r="D1664">
            <v>0</v>
          </cell>
          <cell r="E1664">
            <v>0</v>
          </cell>
          <cell r="H1664">
            <v>0</v>
          </cell>
          <cell r="I1664">
            <v>0</v>
          </cell>
        </row>
        <row r="1666">
          <cell r="D1666">
            <v>0</v>
          </cell>
        </row>
        <row r="1668">
          <cell r="D1668">
            <v>0</v>
          </cell>
        </row>
        <row r="1670">
          <cell r="C1670" t="str">
            <v>合　　計</v>
          </cell>
          <cell r="D1670">
            <v>45670</v>
          </cell>
          <cell r="H1670">
            <v>45670</v>
          </cell>
        </row>
        <row r="1672">
          <cell r="C1672" t="str">
            <v>1ｍ当たり</v>
          </cell>
          <cell r="D1672">
            <v>4567</v>
          </cell>
          <cell r="H1672">
            <v>4567</v>
          </cell>
        </row>
        <row r="1673">
          <cell r="C1673" t="str">
            <v>第　8　号 単 価 表</v>
          </cell>
          <cell r="D1673" t="str">
            <v>コンクリート縁石B</v>
          </cell>
          <cell r="H1673" t="str">
            <v>数量</v>
          </cell>
          <cell r="I1673">
            <v>10</v>
          </cell>
        </row>
        <row r="1674">
          <cell r="B1674" t="str">
            <v>種　　　　　　別</v>
          </cell>
          <cell r="D1674" t="str">
            <v>細　　　　　別</v>
          </cell>
          <cell r="E1674" t="str">
            <v>単位</v>
          </cell>
          <cell r="H1674" t="str">
            <v>金　　額</v>
          </cell>
          <cell r="I1674" t="str">
            <v>摘　　　要</v>
          </cell>
        </row>
        <row r="1676">
          <cell r="B1676">
            <v>161</v>
          </cell>
          <cell r="C1676" t="str">
            <v>ｸﾗｯｼｬｰﾗﾝ基礎(RC-40)</v>
          </cell>
          <cell r="D1676" t="str">
            <v>t=10cm</v>
          </cell>
          <cell r="E1676" t="str">
            <v>㎡</v>
          </cell>
          <cell r="H1676">
            <v>2769</v>
          </cell>
          <cell r="I1676" t="str">
            <v>県単</v>
          </cell>
        </row>
        <row r="1678">
          <cell r="B1678">
            <v>183</v>
          </cell>
          <cell r="C1678" t="str">
            <v>ﾓﾙﾀﾙ</v>
          </cell>
          <cell r="D1678" t="str">
            <v>1:3 空練</v>
          </cell>
          <cell r="E1678" t="str">
            <v>m3</v>
          </cell>
          <cell r="H1678">
            <v>550</v>
          </cell>
          <cell r="I1678" t="str">
            <v>県単</v>
          </cell>
        </row>
        <row r="1680">
          <cell r="B1680">
            <v>343</v>
          </cell>
          <cell r="C1680" t="str">
            <v>歩車道境界縁石B種</v>
          </cell>
          <cell r="D1680" t="str">
            <v>180/205X250X600 66kg</v>
          </cell>
          <cell r="E1680" t="str">
            <v>個</v>
          </cell>
          <cell r="H1680">
            <v>20460</v>
          </cell>
          <cell r="I1680" t="str">
            <v>県単</v>
          </cell>
        </row>
        <row r="1682">
          <cell r="C1682">
            <v>0</v>
          </cell>
          <cell r="D1682">
            <v>0</v>
          </cell>
          <cell r="E1682">
            <v>0</v>
          </cell>
          <cell r="H1682">
            <v>0</v>
          </cell>
          <cell r="I1682">
            <v>0</v>
          </cell>
        </row>
        <row r="1684">
          <cell r="B1684">
            <v>22</v>
          </cell>
          <cell r="C1684" t="str">
            <v>土木一般世話役</v>
          </cell>
          <cell r="D1684" t="str">
            <v>　</v>
          </cell>
          <cell r="E1684" t="str">
            <v>人</v>
          </cell>
          <cell r="H1684">
            <v>5560</v>
          </cell>
          <cell r="I1684" t="str">
            <v>県単</v>
          </cell>
        </row>
        <row r="1686">
          <cell r="B1686">
            <v>8</v>
          </cell>
          <cell r="C1686" t="str">
            <v>ブロック工</v>
          </cell>
          <cell r="D1686" t="str">
            <v>　</v>
          </cell>
          <cell r="E1686" t="str">
            <v>人</v>
          </cell>
          <cell r="H1686">
            <v>5660</v>
          </cell>
          <cell r="I1686" t="str">
            <v>県単</v>
          </cell>
        </row>
        <row r="1688">
          <cell r="B1688">
            <v>2</v>
          </cell>
          <cell r="C1688" t="str">
            <v>普通作業員</v>
          </cell>
          <cell r="D1688" t="str">
            <v>　</v>
          </cell>
          <cell r="E1688" t="str">
            <v>人</v>
          </cell>
          <cell r="H1688">
            <v>9600</v>
          </cell>
          <cell r="I1688" t="str">
            <v>県単</v>
          </cell>
        </row>
        <row r="1690">
          <cell r="C1690">
            <v>0</v>
          </cell>
          <cell r="D1690">
            <v>0</v>
          </cell>
          <cell r="E1690">
            <v>0</v>
          </cell>
          <cell r="H1690">
            <v>0</v>
          </cell>
          <cell r="I1690">
            <v>0</v>
          </cell>
        </row>
        <row r="1692">
          <cell r="C1692" t="str">
            <v>諸雑費</v>
          </cell>
          <cell r="D1692">
            <v>0</v>
          </cell>
          <cell r="E1692" t="str">
            <v>式</v>
          </cell>
          <cell r="H1692">
            <v>11</v>
          </cell>
          <cell r="I1692">
            <v>0</v>
          </cell>
        </row>
        <row r="1694">
          <cell r="C1694">
            <v>0</v>
          </cell>
          <cell r="D1694">
            <v>0</v>
          </cell>
          <cell r="E1694">
            <v>0</v>
          </cell>
          <cell r="H1694">
            <v>0</v>
          </cell>
          <cell r="I1694">
            <v>0</v>
          </cell>
        </row>
        <row r="1696">
          <cell r="C1696">
            <v>0</v>
          </cell>
          <cell r="D1696">
            <v>0</v>
          </cell>
          <cell r="E1696">
            <v>0</v>
          </cell>
          <cell r="H1696">
            <v>0</v>
          </cell>
          <cell r="I1696">
            <v>0</v>
          </cell>
        </row>
        <row r="1698">
          <cell r="C1698">
            <v>0</v>
          </cell>
          <cell r="D1698">
            <v>0</v>
          </cell>
          <cell r="E1698">
            <v>0</v>
          </cell>
          <cell r="H1698">
            <v>0</v>
          </cell>
          <cell r="I1698">
            <v>0</v>
          </cell>
        </row>
        <row r="1700">
          <cell r="C1700">
            <v>0</v>
          </cell>
          <cell r="D1700">
            <v>0</v>
          </cell>
          <cell r="E1700">
            <v>0</v>
          </cell>
          <cell r="H1700">
            <v>0</v>
          </cell>
          <cell r="I1700">
            <v>0</v>
          </cell>
        </row>
        <row r="1702">
          <cell r="C1702">
            <v>0</v>
          </cell>
          <cell r="D1702">
            <v>0</v>
          </cell>
          <cell r="E1702">
            <v>0</v>
          </cell>
          <cell r="H1702">
            <v>0</v>
          </cell>
          <cell r="I1702">
            <v>0</v>
          </cell>
        </row>
        <row r="1704">
          <cell r="D1704">
            <v>0</v>
          </cell>
        </row>
        <row r="1706">
          <cell r="D1706">
            <v>0</v>
          </cell>
        </row>
        <row r="1708">
          <cell r="C1708" t="str">
            <v>合　　計</v>
          </cell>
          <cell r="D1708">
            <v>44610</v>
          </cell>
          <cell r="H1708">
            <v>44610</v>
          </cell>
        </row>
        <row r="1710">
          <cell r="C1710" t="str">
            <v>1ｍ当たり</v>
          </cell>
          <cell r="D1710">
            <v>4461</v>
          </cell>
          <cell r="H1710">
            <v>4461</v>
          </cell>
        </row>
        <row r="1711">
          <cell r="C1711" t="str">
            <v>第　9　号 単 価 表</v>
          </cell>
          <cell r="D1711" t="str">
            <v>コンクリート縁石C</v>
          </cell>
          <cell r="H1711" t="str">
            <v>数量</v>
          </cell>
          <cell r="I1711">
            <v>10</v>
          </cell>
        </row>
        <row r="1712">
          <cell r="B1712" t="str">
            <v>種　　　　　　別</v>
          </cell>
          <cell r="D1712" t="str">
            <v>細　　　　　別</v>
          </cell>
          <cell r="E1712" t="str">
            <v>単位</v>
          </cell>
          <cell r="H1712" t="str">
            <v>金　　額</v>
          </cell>
          <cell r="I1712" t="str">
            <v>摘　　　要</v>
          </cell>
        </row>
        <row r="1714">
          <cell r="B1714">
            <v>161</v>
          </cell>
          <cell r="C1714" t="str">
            <v>ｸﾗｯｼｬｰﾗﾝ基礎(RC-40)</v>
          </cell>
          <cell r="D1714" t="str">
            <v>t=10cm</v>
          </cell>
          <cell r="E1714" t="str">
            <v>㎡</v>
          </cell>
          <cell r="H1714">
            <v>2606</v>
          </cell>
          <cell r="I1714" t="str">
            <v>県単</v>
          </cell>
        </row>
        <row r="1716">
          <cell r="B1716">
            <v>183</v>
          </cell>
          <cell r="C1716" t="str">
            <v>ﾓﾙﾀﾙ</v>
          </cell>
          <cell r="D1716" t="str">
            <v>1:3 空練</v>
          </cell>
          <cell r="E1716" t="str">
            <v>m3</v>
          </cell>
          <cell r="H1716">
            <v>510</v>
          </cell>
          <cell r="I1716" t="str">
            <v>県単</v>
          </cell>
        </row>
        <row r="1718">
          <cell r="B1718">
            <v>345</v>
          </cell>
          <cell r="C1718" t="str">
            <v>歩車道境界縁石B種 切下用</v>
          </cell>
          <cell r="D1718" t="str">
            <v>180/190X100X600 20kg</v>
          </cell>
          <cell r="E1718" t="str">
            <v>個</v>
          </cell>
          <cell r="H1718">
            <v>25575</v>
          </cell>
          <cell r="I1718" t="str">
            <v>県単</v>
          </cell>
        </row>
        <row r="1720">
          <cell r="C1720">
            <v>0</v>
          </cell>
          <cell r="D1720">
            <v>0</v>
          </cell>
          <cell r="E1720">
            <v>0</v>
          </cell>
          <cell r="H1720">
            <v>0</v>
          </cell>
          <cell r="I1720">
            <v>0</v>
          </cell>
        </row>
        <row r="1722">
          <cell r="B1722">
            <v>22</v>
          </cell>
          <cell r="C1722" t="str">
            <v>土木一般世話役</v>
          </cell>
          <cell r="D1722" t="str">
            <v>　</v>
          </cell>
          <cell r="E1722" t="str">
            <v>人</v>
          </cell>
          <cell r="H1722">
            <v>4448</v>
          </cell>
          <cell r="I1722" t="str">
            <v>県単</v>
          </cell>
        </row>
        <row r="1724">
          <cell r="B1724">
            <v>8</v>
          </cell>
          <cell r="C1724" t="str">
            <v>ブロック工</v>
          </cell>
          <cell r="D1724" t="str">
            <v>　</v>
          </cell>
          <cell r="E1724" t="str">
            <v>人</v>
          </cell>
          <cell r="H1724">
            <v>4528</v>
          </cell>
          <cell r="I1724" t="str">
            <v>県単</v>
          </cell>
        </row>
        <row r="1726">
          <cell r="B1726">
            <v>2</v>
          </cell>
          <cell r="C1726" t="str">
            <v>普通作業員</v>
          </cell>
          <cell r="D1726" t="str">
            <v>　</v>
          </cell>
          <cell r="E1726" t="str">
            <v>人</v>
          </cell>
          <cell r="H1726">
            <v>8000</v>
          </cell>
          <cell r="I1726" t="str">
            <v>県単</v>
          </cell>
        </row>
        <row r="1728">
          <cell r="C1728">
            <v>0</v>
          </cell>
          <cell r="D1728">
            <v>0</v>
          </cell>
          <cell r="E1728">
            <v>0</v>
          </cell>
          <cell r="H1728">
            <v>0</v>
          </cell>
          <cell r="I1728">
            <v>0</v>
          </cell>
        </row>
        <row r="1730">
          <cell r="C1730" t="str">
            <v>諸雑費</v>
          </cell>
          <cell r="D1730">
            <v>0</v>
          </cell>
          <cell r="E1730" t="str">
            <v>式</v>
          </cell>
          <cell r="H1730">
            <v>13</v>
          </cell>
          <cell r="I1730">
            <v>0</v>
          </cell>
        </row>
        <row r="1732">
          <cell r="C1732">
            <v>0</v>
          </cell>
          <cell r="D1732">
            <v>0</v>
          </cell>
          <cell r="E1732">
            <v>0</v>
          </cell>
          <cell r="H1732">
            <v>0</v>
          </cell>
          <cell r="I1732">
            <v>0</v>
          </cell>
        </row>
        <row r="1734">
          <cell r="C1734">
            <v>0</v>
          </cell>
          <cell r="D1734">
            <v>0</v>
          </cell>
          <cell r="E1734">
            <v>0</v>
          </cell>
          <cell r="H1734">
            <v>0</v>
          </cell>
          <cell r="I1734">
            <v>0</v>
          </cell>
        </row>
        <row r="1736">
          <cell r="C1736">
            <v>0</v>
          </cell>
          <cell r="D1736">
            <v>0</v>
          </cell>
          <cell r="E1736">
            <v>0</v>
          </cell>
          <cell r="H1736">
            <v>0</v>
          </cell>
          <cell r="I1736">
            <v>0</v>
          </cell>
        </row>
        <row r="1738">
          <cell r="C1738">
            <v>0</v>
          </cell>
          <cell r="D1738">
            <v>0</v>
          </cell>
          <cell r="E1738">
            <v>0</v>
          </cell>
          <cell r="H1738">
            <v>0</v>
          </cell>
          <cell r="I1738">
            <v>0</v>
          </cell>
        </row>
        <row r="1740">
          <cell r="C1740">
            <v>0</v>
          </cell>
          <cell r="D1740">
            <v>0</v>
          </cell>
          <cell r="E1740">
            <v>0</v>
          </cell>
          <cell r="H1740">
            <v>0</v>
          </cell>
          <cell r="I1740">
            <v>0</v>
          </cell>
        </row>
        <row r="1742">
          <cell r="D1742">
            <v>0</v>
          </cell>
        </row>
        <row r="1744">
          <cell r="D1744">
            <v>0</v>
          </cell>
        </row>
        <row r="1746">
          <cell r="C1746" t="str">
            <v>合　　計</v>
          </cell>
          <cell r="D1746">
            <v>45680</v>
          </cell>
          <cell r="H1746">
            <v>45680</v>
          </cell>
        </row>
        <row r="1748">
          <cell r="C1748" t="str">
            <v>1ｍ当たり</v>
          </cell>
          <cell r="D1748">
            <v>4568</v>
          </cell>
          <cell r="H1748">
            <v>4568</v>
          </cell>
        </row>
        <row r="1749">
          <cell r="C1749" t="str">
            <v>第　10　号 単 価 表</v>
          </cell>
          <cell r="D1749" t="str">
            <v>ガードパイプ設置</v>
          </cell>
          <cell r="H1749" t="str">
            <v>数量</v>
          </cell>
          <cell r="I1749">
            <v>100</v>
          </cell>
        </row>
        <row r="1750">
          <cell r="B1750" t="str">
            <v>種　　　　　　別</v>
          </cell>
          <cell r="D1750" t="str">
            <v>細　　　　　別</v>
          </cell>
          <cell r="E1750" t="str">
            <v>単位</v>
          </cell>
          <cell r="H1750" t="str">
            <v>金　　額</v>
          </cell>
          <cell r="I1750" t="str">
            <v>摘　　　要</v>
          </cell>
        </row>
        <row r="1751">
          <cell r="I1751" t="str">
            <v>6*100/21</v>
          </cell>
        </row>
        <row r="1752">
          <cell r="B1752">
            <v>2</v>
          </cell>
          <cell r="C1752" t="str">
            <v>普通作業員</v>
          </cell>
          <cell r="D1752" t="str">
            <v>　</v>
          </cell>
          <cell r="E1752" t="str">
            <v>人</v>
          </cell>
          <cell r="H1752">
            <v>457600</v>
          </cell>
          <cell r="I1752" t="str">
            <v>県単</v>
          </cell>
        </row>
        <row r="1754">
          <cell r="C1754">
            <v>0</v>
          </cell>
          <cell r="D1754">
            <v>0</v>
          </cell>
          <cell r="E1754">
            <v>0</v>
          </cell>
          <cell r="H1754">
            <v>0</v>
          </cell>
          <cell r="I1754">
            <v>0</v>
          </cell>
        </row>
        <row r="1756">
          <cell r="C1756">
            <v>0</v>
          </cell>
          <cell r="D1756">
            <v>0</v>
          </cell>
          <cell r="E1756">
            <v>0</v>
          </cell>
          <cell r="H1756">
            <v>0</v>
          </cell>
          <cell r="I1756">
            <v>0</v>
          </cell>
        </row>
        <row r="1758">
          <cell r="C1758">
            <v>0</v>
          </cell>
          <cell r="D1758">
            <v>0</v>
          </cell>
          <cell r="E1758">
            <v>0</v>
          </cell>
          <cell r="H1758">
            <v>0</v>
          </cell>
          <cell r="I1758">
            <v>0</v>
          </cell>
        </row>
        <row r="1760">
          <cell r="C1760">
            <v>0</v>
          </cell>
          <cell r="D1760">
            <v>0</v>
          </cell>
          <cell r="E1760">
            <v>0</v>
          </cell>
          <cell r="H1760">
            <v>0</v>
          </cell>
          <cell r="I1760">
            <v>0</v>
          </cell>
        </row>
        <row r="1762">
          <cell r="B1762">
            <v>0</v>
          </cell>
          <cell r="C1762">
            <v>0</v>
          </cell>
          <cell r="D1762">
            <v>0</v>
          </cell>
          <cell r="E1762">
            <v>0</v>
          </cell>
          <cell r="H1762">
            <v>0</v>
          </cell>
          <cell r="I1762">
            <v>0</v>
          </cell>
        </row>
        <row r="1764">
          <cell r="B1764">
            <v>0</v>
          </cell>
          <cell r="C1764">
            <v>0</v>
          </cell>
          <cell r="D1764">
            <v>0</v>
          </cell>
          <cell r="E1764">
            <v>0</v>
          </cell>
          <cell r="H1764">
            <v>0</v>
          </cell>
          <cell r="I1764">
            <v>0</v>
          </cell>
        </row>
        <row r="1766">
          <cell r="C1766">
            <v>0</v>
          </cell>
          <cell r="D1766">
            <v>0</v>
          </cell>
          <cell r="E1766">
            <v>0</v>
          </cell>
          <cell r="H1766">
            <v>0</v>
          </cell>
          <cell r="I1766">
            <v>0</v>
          </cell>
        </row>
        <row r="1768">
          <cell r="C1768">
            <v>0</v>
          </cell>
          <cell r="D1768">
            <v>0</v>
          </cell>
          <cell r="E1768">
            <v>0</v>
          </cell>
          <cell r="H1768">
            <v>0</v>
          </cell>
          <cell r="I1768">
            <v>0</v>
          </cell>
        </row>
        <row r="1770">
          <cell r="C1770">
            <v>0</v>
          </cell>
          <cell r="D1770">
            <v>0</v>
          </cell>
          <cell r="E1770">
            <v>0</v>
          </cell>
          <cell r="H1770">
            <v>0</v>
          </cell>
          <cell r="I1770">
            <v>0</v>
          </cell>
        </row>
        <row r="1772">
          <cell r="C1772">
            <v>0</v>
          </cell>
          <cell r="D1772">
            <v>0</v>
          </cell>
          <cell r="E1772">
            <v>0</v>
          </cell>
          <cell r="H1772">
            <v>0</v>
          </cell>
          <cell r="I1772">
            <v>0</v>
          </cell>
        </row>
        <row r="1774">
          <cell r="C1774">
            <v>0</v>
          </cell>
          <cell r="D1774">
            <v>0</v>
          </cell>
          <cell r="E1774">
            <v>0</v>
          </cell>
          <cell r="H1774">
            <v>0</v>
          </cell>
          <cell r="I1774">
            <v>0</v>
          </cell>
        </row>
        <row r="1776">
          <cell r="C1776">
            <v>0</v>
          </cell>
          <cell r="D1776">
            <v>0</v>
          </cell>
          <cell r="E1776">
            <v>0</v>
          </cell>
          <cell r="H1776">
            <v>0</v>
          </cell>
          <cell r="I1776">
            <v>0</v>
          </cell>
        </row>
        <row r="1778">
          <cell r="C1778">
            <v>0</v>
          </cell>
          <cell r="D1778">
            <v>0</v>
          </cell>
          <cell r="E1778">
            <v>0</v>
          </cell>
          <cell r="H1778">
            <v>0</v>
          </cell>
          <cell r="I1778">
            <v>0</v>
          </cell>
        </row>
        <row r="1780">
          <cell r="D1780">
            <v>0</v>
          </cell>
        </row>
        <row r="1782">
          <cell r="D1782">
            <v>0</v>
          </cell>
        </row>
        <row r="1784">
          <cell r="C1784" t="str">
            <v>合　　計</v>
          </cell>
          <cell r="D1784">
            <v>457600</v>
          </cell>
          <cell r="H1784">
            <v>457600</v>
          </cell>
        </row>
        <row r="1786">
          <cell r="C1786" t="str">
            <v>1ｍ当たり</v>
          </cell>
          <cell r="D1786">
            <v>4576</v>
          </cell>
          <cell r="H1786">
            <v>4576</v>
          </cell>
        </row>
        <row r="1787">
          <cell r="C1787" t="str">
            <v>第　　号 単 価 表</v>
          </cell>
          <cell r="D1787" t="str">
            <v>ﾌﾟﾚｷｬｽﾄ皿型側溝</v>
          </cell>
          <cell r="H1787" t="str">
            <v>数量</v>
          </cell>
          <cell r="I1787">
            <v>10</v>
          </cell>
        </row>
        <row r="1788">
          <cell r="B1788" t="str">
            <v>種　　　　　　別</v>
          </cell>
          <cell r="D1788" t="str">
            <v>細　　　　　別</v>
          </cell>
          <cell r="E1788" t="str">
            <v>単位</v>
          </cell>
          <cell r="H1788" t="str">
            <v>金　　額</v>
          </cell>
          <cell r="I1788" t="str">
            <v>摘　　　要</v>
          </cell>
        </row>
        <row r="1790">
          <cell r="B1790">
            <v>122</v>
          </cell>
          <cell r="C1790" t="str">
            <v>床堀</v>
          </cell>
          <cell r="D1790" t="str">
            <v>BH0.2</v>
          </cell>
          <cell r="E1790" t="str">
            <v>m3</v>
          </cell>
          <cell r="H1790">
            <v>1576</v>
          </cell>
          <cell r="I1790" t="str">
            <v>県単</v>
          </cell>
        </row>
        <row r="1792">
          <cell r="B1792">
            <v>124</v>
          </cell>
          <cell r="C1792" t="str">
            <v>埋戻Ｄ</v>
          </cell>
          <cell r="D1792">
            <v>0</v>
          </cell>
          <cell r="E1792" t="str">
            <v>m3</v>
          </cell>
          <cell r="H1792">
            <v>227</v>
          </cell>
          <cell r="I1792" t="str">
            <v>県単</v>
          </cell>
        </row>
        <row r="1794">
          <cell r="B1794">
            <v>161</v>
          </cell>
          <cell r="C1794" t="str">
            <v>ｸﾗｯｼｬｰﾗﾝ基礎(RC-40)</v>
          </cell>
          <cell r="D1794" t="str">
            <v>t=10cm</v>
          </cell>
          <cell r="E1794" t="str">
            <v>㎡</v>
          </cell>
          <cell r="H1794">
            <v>4344</v>
          </cell>
          <cell r="I1794" t="str">
            <v>県単</v>
          </cell>
        </row>
        <row r="1796">
          <cell r="B1796">
            <v>183</v>
          </cell>
          <cell r="C1796" t="str">
            <v>ﾓﾙﾀﾙ</v>
          </cell>
          <cell r="D1796" t="str">
            <v>1:3 空練</v>
          </cell>
          <cell r="E1796" t="str">
            <v>m3</v>
          </cell>
          <cell r="H1796">
            <v>1208</v>
          </cell>
          <cell r="I1796" t="str">
            <v>県単</v>
          </cell>
        </row>
        <row r="1798">
          <cell r="B1798">
            <v>440</v>
          </cell>
          <cell r="C1798" t="str">
            <v>皿型側溝</v>
          </cell>
          <cell r="D1798" t="str">
            <v>W=0.3　L=0.6</v>
          </cell>
          <cell r="E1798" t="str">
            <v>個</v>
          </cell>
          <cell r="H1798">
            <v>196680</v>
          </cell>
          <cell r="I1798" t="str">
            <v>見積</v>
          </cell>
        </row>
        <row r="1800">
          <cell r="B1800">
            <v>0</v>
          </cell>
          <cell r="C1800">
            <v>0</v>
          </cell>
          <cell r="D1800">
            <v>0</v>
          </cell>
          <cell r="E1800">
            <v>0</v>
          </cell>
          <cell r="H1800">
            <v>0</v>
          </cell>
          <cell r="I1800">
            <v>0</v>
          </cell>
        </row>
        <row r="1802">
          <cell r="B1802">
            <v>22</v>
          </cell>
          <cell r="C1802" t="str">
            <v>土木一般世話役</v>
          </cell>
          <cell r="D1802" t="str">
            <v>　</v>
          </cell>
          <cell r="E1802" t="str">
            <v>人</v>
          </cell>
          <cell r="H1802">
            <v>11120</v>
          </cell>
          <cell r="I1802" t="str">
            <v>県単</v>
          </cell>
        </row>
        <row r="1804">
          <cell r="B1804">
            <v>1</v>
          </cell>
          <cell r="C1804" t="str">
            <v>特殊作業員</v>
          </cell>
          <cell r="D1804" t="str">
            <v>　</v>
          </cell>
          <cell r="E1804" t="str">
            <v>人</v>
          </cell>
          <cell r="H1804">
            <v>8800</v>
          </cell>
          <cell r="I1804" t="str">
            <v>県単</v>
          </cell>
        </row>
        <row r="1806">
          <cell r="B1806">
            <v>2</v>
          </cell>
          <cell r="C1806" t="str">
            <v>普通作業員</v>
          </cell>
          <cell r="D1806" t="str">
            <v>　</v>
          </cell>
          <cell r="E1806" t="str">
            <v>人</v>
          </cell>
          <cell r="H1806">
            <v>12800</v>
          </cell>
          <cell r="I1806" t="str">
            <v>県単</v>
          </cell>
        </row>
        <row r="1808">
          <cell r="C1808">
            <v>0</v>
          </cell>
          <cell r="D1808">
            <v>0</v>
          </cell>
          <cell r="E1808">
            <v>0</v>
          </cell>
          <cell r="H1808">
            <v>0</v>
          </cell>
          <cell r="I1808">
            <v>0</v>
          </cell>
        </row>
        <row r="1810">
          <cell r="C1810" t="str">
            <v>諸雑費</v>
          </cell>
          <cell r="D1810">
            <v>0</v>
          </cell>
          <cell r="E1810" t="str">
            <v>％</v>
          </cell>
          <cell r="H1810">
            <v>11837.75</v>
          </cell>
          <cell r="I1810">
            <v>0</v>
          </cell>
        </row>
        <row r="1812">
          <cell r="C1812">
            <v>0</v>
          </cell>
          <cell r="D1812">
            <v>0</v>
          </cell>
          <cell r="E1812">
            <v>0</v>
          </cell>
          <cell r="H1812">
            <v>0</v>
          </cell>
          <cell r="I1812">
            <v>0</v>
          </cell>
        </row>
        <row r="1814">
          <cell r="C1814">
            <v>0</v>
          </cell>
          <cell r="D1814">
            <v>0</v>
          </cell>
          <cell r="E1814">
            <v>0</v>
          </cell>
          <cell r="H1814">
            <v>0</v>
          </cell>
          <cell r="I1814">
            <v>0</v>
          </cell>
        </row>
        <row r="1816">
          <cell r="C1816">
            <v>0</v>
          </cell>
          <cell r="D1816">
            <v>0</v>
          </cell>
          <cell r="E1816">
            <v>0</v>
          </cell>
          <cell r="H1816">
            <v>0</v>
          </cell>
          <cell r="I1816">
            <v>0</v>
          </cell>
        </row>
        <row r="1818">
          <cell r="D1818">
            <v>0</v>
          </cell>
        </row>
        <row r="1820">
          <cell r="D1820">
            <v>0</v>
          </cell>
        </row>
        <row r="1822">
          <cell r="C1822" t="str">
            <v>合　　計</v>
          </cell>
          <cell r="D1822">
            <v>248592.75</v>
          </cell>
          <cell r="H1822">
            <v>248592.75</v>
          </cell>
        </row>
        <row r="1824">
          <cell r="C1824" t="str">
            <v>1ｍ当たり</v>
          </cell>
          <cell r="D1824">
            <v>24859</v>
          </cell>
          <cell r="H1824">
            <v>24859</v>
          </cell>
        </row>
        <row r="1825">
          <cell r="C1825" t="str">
            <v>第　　号 単 価 表</v>
          </cell>
          <cell r="D1825" t="str">
            <v>ﾌﾟﾚｷｬｽﾄU型側溝A</v>
          </cell>
          <cell r="H1825" t="str">
            <v>数量</v>
          </cell>
          <cell r="I1825">
            <v>10</v>
          </cell>
        </row>
        <row r="1826">
          <cell r="B1826" t="str">
            <v>種　　　　　　別</v>
          </cell>
          <cell r="D1826" t="str">
            <v>細　　　　　別</v>
          </cell>
          <cell r="E1826" t="str">
            <v>単位</v>
          </cell>
          <cell r="H1826" t="str">
            <v>金　　額</v>
          </cell>
          <cell r="I1826" t="str">
            <v>摘　　　要</v>
          </cell>
        </row>
        <row r="1828">
          <cell r="B1828">
            <v>122</v>
          </cell>
          <cell r="C1828" t="str">
            <v>床堀</v>
          </cell>
          <cell r="D1828" t="str">
            <v>BH0.2</v>
          </cell>
          <cell r="E1828" t="str">
            <v>m3</v>
          </cell>
          <cell r="H1828">
            <v>2679</v>
          </cell>
          <cell r="I1828" t="str">
            <v>県単</v>
          </cell>
        </row>
        <row r="1830">
          <cell r="B1830">
            <v>124</v>
          </cell>
          <cell r="C1830" t="str">
            <v>埋戻Ｄ</v>
          </cell>
          <cell r="D1830">
            <v>0</v>
          </cell>
          <cell r="E1830" t="str">
            <v>m3</v>
          </cell>
          <cell r="H1830">
            <v>910</v>
          </cell>
          <cell r="I1830" t="str">
            <v>県単</v>
          </cell>
        </row>
        <row r="1832">
          <cell r="B1832">
            <v>161</v>
          </cell>
          <cell r="C1832" t="str">
            <v>ｸﾗｯｼｬｰﾗﾝ基礎(RC-40)</v>
          </cell>
          <cell r="D1832" t="str">
            <v>t=10cm</v>
          </cell>
          <cell r="E1832" t="str">
            <v>㎡</v>
          </cell>
          <cell r="H1832">
            <v>4126</v>
          </cell>
          <cell r="I1832" t="str">
            <v>県単</v>
          </cell>
        </row>
        <row r="1834">
          <cell r="B1834">
            <v>183</v>
          </cell>
          <cell r="C1834" t="str">
            <v>ﾓﾙﾀﾙ</v>
          </cell>
          <cell r="D1834" t="str">
            <v>1:3 空練</v>
          </cell>
          <cell r="E1834" t="str">
            <v>m3</v>
          </cell>
          <cell r="H1834">
            <v>671</v>
          </cell>
          <cell r="I1834" t="str">
            <v>県単</v>
          </cell>
        </row>
        <row r="1836">
          <cell r="B1836">
            <v>438</v>
          </cell>
          <cell r="C1836" t="str">
            <v>鉄筋コンクリートU型</v>
          </cell>
          <cell r="D1836" t="str">
            <v>180×180　片面透水</v>
          </cell>
          <cell r="E1836" t="str">
            <v>個</v>
          </cell>
          <cell r="H1836">
            <v>29700</v>
          </cell>
          <cell r="I1836" t="str">
            <v>見積</v>
          </cell>
        </row>
        <row r="1838">
          <cell r="B1838">
            <v>440</v>
          </cell>
          <cell r="C1838" t="str">
            <v>皿型側溝</v>
          </cell>
          <cell r="D1838" t="str">
            <v>W=0.3　L=0.6</v>
          </cell>
          <cell r="E1838" t="str">
            <v>個</v>
          </cell>
          <cell r="H1838">
            <v>157344</v>
          </cell>
          <cell r="I1838" t="str">
            <v>見積</v>
          </cell>
        </row>
        <row r="1840">
          <cell r="B1840">
            <v>441</v>
          </cell>
          <cell r="C1840" t="str">
            <v>皿型側溝</v>
          </cell>
          <cell r="D1840" t="str">
            <v>W=0.3　L=0.6　集水用</v>
          </cell>
          <cell r="E1840" t="str">
            <v>個</v>
          </cell>
          <cell r="H1840">
            <v>39996</v>
          </cell>
          <cell r="I1840" t="str">
            <v>見積</v>
          </cell>
        </row>
        <row r="1844">
          <cell r="B1844">
            <v>22</v>
          </cell>
          <cell r="C1844" t="str">
            <v>土木一般世話役</v>
          </cell>
          <cell r="D1844" t="str">
            <v>　</v>
          </cell>
          <cell r="E1844" t="str">
            <v>人</v>
          </cell>
          <cell r="H1844">
            <v>11120</v>
          </cell>
          <cell r="I1844" t="str">
            <v>県単</v>
          </cell>
        </row>
        <row r="1846">
          <cell r="B1846">
            <v>1</v>
          </cell>
          <cell r="C1846" t="str">
            <v>特殊作業員</v>
          </cell>
          <cell r="D1846" t="str">
            <v>　</v>
          </cell>
          <cell r="E1846" t="str">
            <v>人</v>
          </cell>
          <cell r="H1846">
            <v>8800</v>
          </cell>
          <cell r="I1846" t="str">
            <v>県単</v>
          </cell>
        </row>
        <row r="1848">
          <cell r="B1848">
            <v>2</v>
          </cell>
          <cell r="C1848" t="str">
            <v>普通作業員</v>
          </cell>
          <cell r="D1848" t="str">
            <v>　</v>
          </cell>
          <cell r="E1848" t="str">
            <v>人</v>
          </cell>
          <cell r="H1848">
            <v>12800</v>
          </cell>
          <cell r="I1848" t="str">
            <v>県単</v>
          </cell>
        </row>
        <row r="1850">
          <cell r="I1850">
            <v>0</v>
          </cell>
        </row>
        <row r="1852">
          <cell r="C1852" t="str">
            <v>諸雑費</v>
          </cell>
          <cell r="D1852">
            <v>0</v>
          </cell>
          <cell r="E1852" t="str">
            <v>％</v>
          </cell>
          <cell r="H1852">
            <v>13407.300000000001</v>
          </cell>
          <cell r="I1852">
            <v>0</v>
          </cell>
        </row>
        <row r="1854">
          <cell r="C1854">
            <v>0</v>
          </cell>
          <cell r="D1854">
            <v>0</v>
          </cell>
          <cell r="E1854">
            <v>0</v>
          </cell>
          <cell r="H1854">
            <v>0</v>
          </cell>
          <cell r="I1854">
            <v>0</v>
          </cell>
        </row>
        <row r="1856">
          <cell r="D1856">
            <v>0</v>
          </cell>
        </row>
        <row r="1858">
          <cell r="D1858">
            <v>0</v>
          </cell>
        </row>
        <row r="1860">
          <cell r="C1860" t="str">
            <v>合　　計</v>
          </cell>
          <cell r="D1860">
            <v>281553.3</v>
          </cell>
          <cell r="H1860">
            <v>281553.3</v>
          </cell>
        </row>
        <row r="1862">
          <cell r="C1862" t="str">
            <v>1ｍ当たり</v>
          </cell>
          <cell r="D1862">
            <v>28155</v>
          </cell>
          <cell r="H1862">
            <v>28155</v>
          </cell>
        </row>
        <row r="1863">
          <cell r="C1863" t="str">
            <v>第　　号 単 価 表</v>
          </cell>
          <cell r="D1863" t="str">
            <v>ﾌﾟﾚｷｬｽﾄU型側溝Ｂ</v>
          </cell>
          <cell r="H1863" t="str">
            <v>数量</v>
          </cell>
          <cell r="I1863">
            <v>10</v>
          </cell>
        </row>
        <row r="1864">
          <cell r="B1864" t="str">
            <v>種　　　　　　別</v>
          </cell>
          <cell r="D1864" t="str">
            <v>細　　　　　別</v>
          </cell>
          <cell r="E1864" t="str">
            <v>単位</v>
          </cell>
          <cell r="H1864" t="str">
            <v>金　　額</v>
          </cell>
          <cell r="I1864" t="str">
            <v>摘　　　要</v>
          </cell>
        </row>
        <row r="1866">
          <cell r="B1866">
            <v>122</v>
          </cell>
          <cell r="C1866" t="str">
            <v>床堀</v>
          </cell>
          <cell r="D1866" t="str">
            <v>BH0.2</v>
          </cell>
          <cell r="E1866" t="str">
            <v>m3</v>
          </cell>
          <cell r="H1866">
            <v>2679</v>
          </cell>
          <cell r="I1866" t="str">
            <v>県単</v>
          </cell>
        </row>
        <row r="1868">
          <cell r="B1868">
            <v>124</v>
          </cell>
          <cell r="C1868" t="str">
            <v>埋戻Ｄ</v>
          </cell>
          <cell r="D1868">
            <v>0</v>
          </cell>
          <cell r="E1868" t="str">
            <v>m3</v>
          </cell>
          <cell r="H1868">
            <v>910</v>
          </cell>
          <cell r="I1868" t="str">
            <v>県単</v>
          </cell>
        </row>
        <row r="1870">
          <cell r="B1870">
            <v>161</v>
          </cell>
          <cell r="C1870" t="str">
            <v>ｸﾗｯｼｬｰﾗﾝ基礎(RC-40)</v>
          </cell>
          <cell r="D1870" t="str">
            <v>t=10cm</v>
          </cell>
          <cell r="E1870" t="str">
            <v>㎡</v>
          </cell>
          <cell r="H1870">
            <v>4126</v>
          </cell>
          <cell r="I1870" t="str">
            <v>県単</v>
          </cell>
        </row>
        <row r="1872">
          <cell r="B1872">
            <v>183</v>
          </cell>
          <cell r="C1872" t="str">
            <v>ﾓﾙﾀﾙ</v>
          </cell>
          <cell r="D1872" t="str">
            <v>1:3 空練</v>
          </cell>
          <cell r="E1872" t="str">
            <v>m3</v>
          </cell>
          <cell r="H1872">
            <v>671</v>
          </cell>
          <cell r="I1872" t="str">
            <v>県単</v>
          </cell>
        </row>
        <row r="1874">
          <cell r="B1874">
            <v>438</v>
          </cell>
          <cell r="C1874" t="str">
            <v>鉄筋コンクリートU型</v>
          </cell>
          <cell r="D1874" t="str">
            <v>180×180　片面透水</v>
          </cell>
          <cell r="E1874" t="str">
            <v>個</v>
          </cell>
          <cell r="H1874">
            <v>29700</v>
          </cell>
          <cell r="I1874" t="str">
            <v>見積</v>
          </cell>
        </row>
        <row r="1876">
          <cell r="B1876">
            <v>442</v>
          </cell>
          <cell r="C1876" t="str">
            <v>皿型側溝</v>
          </cell>
          <cell r="D1876" t="str">
            <v>W=0.3　L=0.6　フラット</v>
          </cell>
          <cell r="E1876" t="str">
            <v>個</v>
          </cell>
          <cell r="H1876">
            <v>219615</v>
          </cell>
          <cell r="I1876" t="str">
            <v>見積</v>
          </cell>
        </row>
        <row r="1878">
          <cell r="B1878">
            <v>0</v>
          </cell>
          <cell r="C1878">
            <v>0</v>
          </cell>
          <cell r="D1878">
            <v>0</v>
          </cell>
          <cell r="E1878">
            <v>0</v>
          </cell>
          <cell r="H1878">
            <v>0</v>
          </cell>
          <cell r="I1878">
            <v>0</v>
          </cell>
        </row>
        <row r="1880">
          <cell r="B1880">
            <v>22</v>
          </cell>
          <cell r="C1880" t="str">
            <v>土木一般世話役</v>
          </cell>
          <cell r="D1880" t="str">
            <v>　</v>
          </cell>
          <cell r="E1880" t="str">
            <v>人</v>
          </cell>
          <cell r="H1880">
            <v>11120</v>
          </cell>
          <cell r="I1880" t="str">
            <v>県単</v>
          </cell>
        </row>
        <row r="1882">
          <cell r="B1882">
            <v>1</v>
          </cell>
          <cell r="C1882" t="str">
            <v>特殊作業員</v>
          </cell>
          <cell r="D1882" t="str">
            <v>　</v>
          </cell>
          <cell r="E1882" t="str">
            <v>人</v>
          </cell>
          <cell r="H1882">
            <v>8800</v>
          </cell>
          <cell r="I1882" t="str">
            <v>県単</v>
          </cell>
        </row>
        <row r="1884">
          <cell r="B1884">
            <v>2</v>
          </cell>
          <cell r="C1884" t="str">
            <v>普通作業員</v>
          </cell>
          <cell r="D1884" t="str">
            <v>　</v>
          </cell>
          <cell r="E1884" t="str">
            <v>人</v>
          </cell>
          <cell r="H1884">
            <v>12800</v>
          </cell>
          <cell r="I1884" t="str">
            <v>県単</v>
          </cell>
        </row>
        <row r="1886">
          <cell r="C1886">
            <v>0</v>
          </cell>
          <cell r="D1886">
            <v>0</v>
          </cell>
          <cell r="E1886">
            <v>0</v>
          </cell>
          <cell r="H1886">
            <v>0</v>
          </cell>
          <cell r="I1886">
            <v>0</v>
          </cell>
        </row>
        <row r="1888">
          <cell r="C1888" t="str">
            <v>諸雑費</v>
          </cell>
          <cell r="D1888">
            <v>0</v>
          </cell>
          <cell r="E1888" t="str">
            <v>％</v>
          </cell>
          <cell r="H1888">
            <v>14521.050000000001</v>
          </cell>
          <cell r="I1888">
            <v>0</v>
          </cell>
        </row>
        <row r="1890">
          <cell r="C1890">
            <v>0</v>
          </cell>
          <cell r="D1890">
            <v>0</v>
          </cell>
          <cell r="E1890">
            <v>0</v>
          </cell>
          <cell r="H1890">
            <v>0</v>
          </cell>
          <cell r="I1890">
            <v>0</v>
          </cell>
        </row>
        <row r="1892">
          <cell r="C1892">
            <v>0</v>
          </cell>
          <cell r="D1892">
            <v>0</v>
          </cell>
          <cell r="E1892">
            <v>0</v>
          </cell>
          <cell r="H1892">
            <v>0</v>
          </cell>
          <cell r="I1892">
            <v>0</v>
          </cell>
        </row>
        <row r="1894">
          <cell r="D1894">
            <v>0</v>
          </cell>
        </row>
        <row r="1896">
          <cell r="D1896">
            <v>0</v>
          </cell>
        </row>
        <row r="1898">
          <cell r="C1898" t="str">
            <v>合　　計</v>
          </cell>
          <cell r="D1898">
            <v>304942.05</v>
          </cell>
          <cell r="H1898">
            <v>304942.05</v>
          </cell>
        </row>
        <row r="1900">
          <cell r="C1900" t="str">
            <v>1ｍ当たり</v>
          </cell>
          <cell r="D1900">
            <v>30494</v>
          </cell>
          <cell r="H1900">
            <v>30494</v>
          </cell>
        </row>
        <row r="1901">
          <cell r="C1901" t="str">
            <v>第　　号 単 価 表</v>
          </cell>
          <cell r="D1901" t="str">
            <v>ﾌﾟﾚｷｬｽﾄU型側溝C</v>
          </cell>
          <cell r="H1901" t="str">
            <v>数量</v>
          </cell>
          <cell r="I1901">
            <v>10</v>
          </cell>
        </row>
        <row r="1902">
          <cell r="B1902" t="str">
            <v>種　　　　　　別</v>
          </cell>
          <cell r="D1902" t="str">
            <v>細　　　　　別</v>
          </cell>
          <cell r="E1902" t="str">
            <v>単位</v>
          </cell>
          <cell r="H1902" t="str">
            <v>金　　額</v>
          </cell>
          <cell r="I1902" t="str">
            <v>摘　　　要</v>
          </cell>
        </row>
        <row r="1904">
          <cell r="B1904">
            <v>122</v>
          </cell>
          <cell r="C1904" t="str">
            <v>床堀</v>
          </cell>
          <cell r="D1904" t="str">
            <v>BH0.2</v>
          </cell>
          <cell r="E1904" t="str">
            <v>m3</v>
          </cell>
          <cell r="H1904">
            <v>2048</v>
          </cell>
          <cell r="I1904" t="str">
            <v>県単</v>
          </cell>
        </row>
        <row r="1906">
          <cell r="B1906">
            <v>124</v>
          </cell>
          <cell r="C1906" t="str">
            <v>埋戻Ｄ</v>
          </cell>
          <cell r="D1906">
            <v>0</v>
          </cell>
          <cell r="E1906" t="str">
            <v>m3</v>
          </cell>
          <cell r="H1906">
            <v>682</v>
          </cell>
          <cell r="I1906" t="str">
            <v>県単</v>
          </cell>
        </row>
        <row r="1908">
          <cell r="B1908">
            <v>161</v>
          </cell>
          <cell r="C1908" t="str">
            <v>ｸﾗｯｼｬｰﾗﾝ基礎(RC-40)</v>
          </cell>
          <cell r="D1908" t="str">
            <v>t=10cm</v>
          </cell>
          <cell r="E1908" t="str">
            <v>㎡</v>
          </cell>
          <cell r="H1908">
            <v>4126</v>
          </cell>
          <cell r="I1908" t="str">
            <v>県単</v>
          </cell>
        </row>
        <row r="1910">
          <cell r="B1910">
            <v>183</v>
          </cell>
          <cell r="C1910" t="str">
            <v>ﾓﾙﾀﾙ</v>
          </cell>
          <cell r="D1910" t="str">
            <v>1:3 空練</v>
          </cell>
          <cell r="E1910" t="str">
            <v>m3</v>
          </cell>
          <cell r="H1910">
            <v>671</v>
          </cell>
          <cell r="I1910" t="str">
            <v>県単</v>
          </cell>
        </row>
        <row r="1912">
          <cell r="B1912">
            <v>438</v>
          </cell>
          <cell r="C1912" t="str">
            <v>鉄筋コンクリートU型</v>
          </cell>
          <cell r="D1912" t="str">
            <v>180×180　片面透水</v>
          </cell>
          <cell r="E1912" t="str">
            <v>個</v>
          </cell>
          <cell r="H1912">
            <v>29700</v>
          </cell>
          <cell r="I1912" t="str">
            <v>見積</v>
          </cell>
        </row>
        <row r="1914">
          <cell r="C1914">
            <v>0</v>
          </cell>
          <cell r="D1914">
            <v>0</v>
          </cell>
          <cell r="E1914">
            <v>0</v>
          </cell>
          <cell r="H1914">
            <v>0</v>
          </cell>
          <cell r="I1914">
            <v>0</v>
          </cell>
        </row>
        <row r="1916">
          <cell r="B1916">
            <v>22</v>
          </cell>
          <cell r="C1916" t="str">
            <v>土木一般世話役</v>
          </cell>
          <cell r="D1916" t="str">
            <v>　</v>
          </cell>
          <cell r="E1916" t="str">
            <v>人</v>
          </cell>
          <cell r="H1916">
            <v>11120</v>
          </cell>
          <cell r="I1916" t="str">
            <v>県単</v>
          </cell>
        </row>
        <row r="1918">
          <cell r="B1918">
            <v>1</v>
          </cell>
          <cell r="C1918" t="str">
            <v>特殊作業員</v>
          </cell>
          <cell r="D1918" t="str">
            <v>　</v>
          </cell>
          <cell r="E1918" t="str">
            <v>人</v>
          </cell>
          <cell r="H1918">
            <v>8800</v>
          </cell>
          <cell r="I1918" t="str">
            <v>県単</v>
          </cell>
        </row>
        <row r="1920">
          <cell r="B1920">
            <v>2</v>
          </cell>
          <cell r="C1920" t="str">
            <v>普通作業員</v>
          </cell>
          <cell r="D1920" t="str">
            <v>　</v>
          </cell>
          <cell r="E1920" t="str">
            <v>人</v>
          </cell>
          <cell r="H1920">
            <v>12800</v>
          </cell>
          <cell r="I1920" t="str">
            <v>県単</v>
          </cell>
        </row>
        <row r="1922">
          <cell r="C1922">
            <v>0</v>
          </cell>
          <cell r="D1922">
            <v>0</v>
          </cell>
          <cell r="E1922">
            <v>0</v>
          </cell>
          <cell r="H1922">
            <v>0</v>
          </cell>
          <cell r="I1922">
            <v>0</v>
          </cell>
        </row>
        <row r="1924">
          <cell r="B1924">
            <v>22</v>
          </cell>
          <cell r="C1924" t="str">
            <v>土木一般世話役</v>
          </cell>
          <cell r="D1924" t="str">
            <v>　</v>
          </cell>
          <cell r="E1924" t="str">
            <v>人</v>
          </cell>
          <cell r="H1924">
            <v>2780</v>
          </cell>
          <cell r="I1924" t="str">
            <v>県単</v>
          </cell>
        </row>
        <row r="1926">
          <cell r="B1926">
            <v>2</v>
          </cell>
          <cell r="C1926" t="str">
            <v>普通作業員</v>
          </cell>
          <cell r="D1926" t="str">
            <v>　</v>
          </cell>
          <cell r="E1926" t="str">
            <v>人</v>
          </cell>
          <cell r="H1926">
            <v>20800</v>
          </cell>
          <cell r="I1926" t="str">
            <v>県単</v>
          </cell>
        </row>
        <row r="1930">
          <cell r="C1930" t="str">
            <v>諸雑費</v>
          </cell>
          <cell r="D1930">
            <v>0</v>
          </cell>
          <cell r="E1930" t="str">
            <v>％</v>
          </cell>
          <cell r="H1930">
            <v>4676.3500000000004</v>
          </cell>
        </row>
        <row r="1932">
          <cell r="D1932">
            <v>0</v>
          </cell>
        </row>
        <row r="1934">
          <cell r="D1934">
            <v>0</v>
          </cell>
        </row>
        <row r="1936">
          <cell r="C1936" t="str">
            <v>合　　計</v>
          </cell>
          <cell r="D1936">
            <v>98203.35</v>
          </cell>
          <cell r="H1936">
            <v>98203.35</v>
          </cell>
        </row>
        <row r="1938">
          <cell r="C1938" t="str">
            <v>1ｍ当たり</v>
          </cell>
          <cell r="D1938">
            <v>9820</v>
          </cell>
          <cell r="H1938">
            <v>9820</v>
          </cell>
        </row>
        <row r="1939">
          <cell r="C1939" t="str">
            <v>第　　号 単 価 表</v>
          </cell>
          <cell r="D1939" t="str">
            <v>ﾌﾟﾚｷｬｽﾄU型側溝Ｄ</v>
          </cell>
          <cell r="H1939" t="str">
            <v>数量</v>
          </cell>
          <cell r="I1939">
            <v>10</v>
          </cell>
        </row>
        <row r="1940">
          <cell r="B1940" t="str">
            <v>種　　　　　　別</v>
          </cell>
          <cell r="D1940" t="str">
            <v>細　　　　　別</v>
          </cell>
          <cell r="E1940" t="str">
            <v>単位</v>
          </cell>
          <cell r="H1940" t="str">
            <v>金　　額</v>
          </cell>
          <cell r="I1940" t="str">
            <v>摘　　　要</v>
          </cell>
        </row>
        <row r="1942">
          <cell r="B1942">
            <v>122</v>
          </cell>
          <cell r="C1942" t="str">
            <v>床堀</v>
          </cell>
          <cell r="D1942" t="str">
            <v>BH0.2</v>
          </cell>
          <cell r="E1942" t="str">
            <v>m3</v>
          </cell>
          <cell r="H1942">
            <v>7880</v>
          </cell>
          <cell r="I1942" t="str">
            <v>県単</v>
          </cell>
        </row>
        <row r="1944">
          <cell r="B1944">
            <v>124</v>
          </cell>
          <cell r="C1944" t="str">
            <v>埋戻Ｄ</v>
          </cell>
          <cell r="D1944">
            <v>0</v>
          </cell>
          <cell r="E1944" t="str">
            <v>m3</v>
          </cell>
          <cell r="H1944">
            <v>6825</v>
          </cell>
          <cell r="I1944" t="str">
            <v>県単</v>
          </cell>
        </row>
        <row r="1946">
          <cell r="B1946">
            <v>161</v>
          </cell>
          <cell r="C1946" t="str">
            <v>ｸﾗｯｼｬｰﾗﾝ基礎(RC-40)</v>
          </cell>
          <cell r="D1946" t="str">
            <v>t=10cm</v>
          </cell>
          <cell r="E1946" t="str">
            <v>㎡</v>
          </cell>
          <cell r="H1946">
            <v>5430</v>
          </cell>
          <cell r="I1946" t="str">
            <v>県単</v>
          </cell>
        </row>
        <row r="1948">
          <cell r="B1948">
            <v>183</v>
          </cell>
          <cell r="C1948" t="str">
            <v>ﾓﾙﾀﾙ</v>
          </cell>
          <cell r="D1948" t="str">
            <v>1:3 空練</v>
          </cell>
          <cell r="E1948" t="str">
            <v>m3</v>
          </cell>
          <cell r="H1948">
            <v>1208</v>
          </cell>
          <cell r="I1948" t="str">
            <v>県単</v>
          </cell>
        </row>
        <row r="1950">
          <cell r="B1950">
            <v>439</v>
          </cell>
          <cell r="C1950" t="str">
            <v>鉄筋コンクリートU型</v>
          </cell>
          <cell r="D1950" t="str">
            <v>250×250　T=20用</v>
          </cell>
          <cell r="E1950" t="str">
            <v>個</v>
          </cell>
          <cell r="H1950">
            <v>0</v>
          </cell>
          <cell r="I1950">
            <v>0</v>
          </cell>
        </row>
        <row r="1952">
          <cell r="B1952">
            <v>444</v>
          </cell>
          <cell r="C1952" t="str">
            <v>ｸﾞﾚｰﾁﾝｸﾞ側溝蓋（ｶﾗｰ無）</v>
          </cell>
          <cell r="D1952" t="str">
            <v>250用　T-20　27.3kg</v>
          </cell>
          <cell r="E1952" t="str">
            <v>枚</v>
          </cell>
          <cell r="H1952">
            <v>0</v>
          </cell>
          <cell r="I1952">
            <v>0</v>
          </cell>
        </row>
        <row r="1956">
          <cell r="B1956">
            <v>22</v>
          </cell>
          <cell r="C1956" t="str">
            <v>土木一般世話役</v>
          </cell>
          <cell r="D1956" t="str">
            <v>　</v>
          </cell>
          <cell r="E1956" t="str">
            <v>人</v>
          </cell>
          <cell r="H1956">
            <v>11120</v>
          </cell>
          <cell r="I1956" t="str">
            <v>県単</v>
          </cell>
        </row>
        <row r="1958">
          <cell r="B1958">
            <v>1</v>
          </cell>
          <cell r="C1958" t="str">
            <v>特殊作業員</v>
          </cell>
          <cell r="D1958" t="str">
            <v>　</v>
          </cell>
          <cell r="E1958" t="str">
            <v>人</v>
          </cell>
          <cell r="H1958">
            <v>8800</v>
          </cell>
          <cell r="I1958" t="str">
            <v>県単</v>
          </cell>
        </row>
        <row r="1960">
          <cell r="B1960">
            <v>2</v>
          </cell>
          <cell r="C1960" t="str">
            <v>普通作業員</v>
          </cell>
          <cell r="D1960" t="str">
            <v>　</v>
          </cell>
          <cell r="E1960" t="str">
            <v>人</v>
          </cell>
          <cell r="H1960">
            <v>12800</v>
          </cell>
          <cell r="I1960" t="str">
            <v>県単</v>
          </cell>
        </row>
        <row r="1962">
          <cell r="C1962">
            <v>0</v>
          </cell>
          <cell r="D1962">
            <v>0</v>
          </cell>
          <cell r="E1962">
            <v>0</v>
          </cell>
          <cell r="H1962">
            <v>0</v>
          </cell>
          <cell r="I1962">
            <v>0</v>
          </cell>
        </row>
        <row r="1964">
          <cell r="B1964">
            <v>22</v>
          </cell>
          <cell r="C1964" t="str">
            <v>土木一般世話役</v>
          </cell>
          <cell r="D1964" t="str">
            <v>　</v>
          </cell>
          <cell r="E1964" t="str">
            <v>人</v>
          </cell>
          <cell r="H1964">
            <v>2780</v>
          </cell>
          <cell r="I1964" t="str">
            <v>県単</v>
          </cell>
        </row>
        <row r="1966">
          <cell r="B1966">
            <v>2</v>
          </cell>
          <cell r="C1966" t="str">
            <v>普通作業員</v>
          </cell>
          <cell r="D1966" t="str">
            <v>　</v>
          </cell>
          <cell r="E1966" t="str">
            <v>人</v>
          </cell>
          <cell r="H1966">
            <v>20800</v>
          </cell>
          <cell r="I1966" t="str">
            <v>県単</v>
          </cell>
        </row>
        <row r="1970">
          <cell r="C1970" t="str">
            <v>諸雑費</v>
          </cell>
          <cell r="D1970">
            <v>0</v>
          </cell>
          <cell r="E1970" t="str">
            <v>％</v>
          </cell>
          <cell r="H1970">
            <v>3882.15</v>
          </cell>
        </row>
        <row r="1972">
          <cell r="D1972">
            <v>0</v>
          </cell>
        </row>
        <row r="1974">
          <cell r="C1974" t="str">
            <v>合　　計</v>
          </cell>
          <cell r="D1974">
            <v>81525.149999999994</v>
          </cell>
          <cell r="H1974">
            <v>81525.149999999994</v>
          </cell>
        </row>
        <row r="1976">
          <cell r="C1976" t="str">
            <v>1ｍ当たり</v>
          </cell>
          <cell r="D1976">
            <v>8152</v>
          </cell>
          <cell r="H1976">
            <v>8152</v>
          </cell>
        </row>
        <row r="1977">
          <cell r="C1977" t="str">
            <v>第　　号 単 価 表</v>
          </cell>
          <cell r="D1977" t="str">
            <v>ﾌﾟﾚｷｬｽﾄU型側溝E</v>
          </cell>
          <cell r="H1977" t="str">
            <v>数量</v>
          </cell>
          <cell r="I1977">
            <v>10</v>
          </cell>
        </row>
        <row r="1978">
          <cell r="B1978" t="str">
            <v>種　　　　　　別</v>
          </cell>
          <cell r="D1978" t="str">
            <v>細　　　　　別</v>
          </cell>
          <cell r="E1978" t="str">
            <v>単位</v>
          </cell>
          <cell r="H1978" t="str">
            <v>金　　額</v>
          </cell>
          <cell r="I1978" t="str">
            <v>摘　　　要</v>
          </cell>
        </row>
        <row r="1980">
          <cell r="B1980">
            <v>122</v>
          </cell>
          <cell r="C1980" t="str">
            <v>床堀</v>
          </cell>
          <cell r="D1980" t="str">
            <v>BH0.2</v>
          </cell>
          <cell r="E1980" t="str">
            <v>m3</v>
          </cell>
          <cell r="H1980">
            <v>7880</v>
          </cell>
          <cell r="I1980" t="str">
            <v>県単</v>
          </cell>
        </row>
        <row r="1982">
          <cell r="B1982">
            <v>124</v>
          </cell>
          <cell r="C1982" t="str">
            <v>埋戻Ｄ</v>
          </cell>
          <cell r="D1982">
            <v>0</v>
          </cell>
          <cell r="E1982" t="str">
            <v>m3</v>
          </cell>
          <cell r="H1982">
            <v>6825</v>
          </cell>
          <cell r="I1982" t="str">
            <v>県単</v>
          </cell>
        </row>
        <row r="1984">
          <cell r="B1984">
            <v>161</v>
          </cell>
          <cell r="C1984" t="str">
            <v>ｸﾗｯｼｬｰﾗﾝ基礎(RC-40)</v>
          </cell>
          <cell r="D1984" t="str">
            <v>t=10cm</v>
          </cell>
          <cell r="E1984" t="str">
            <v>㎡</v>
          </cell>
          <cell r="H1984">
            <v>5430</v>
          </cell>
          <cell r="I1984" t="str">
            <v>県単</v>
          </cell>
        </row>
        <row r="1986">
          <cell r="B1986">
            <v>183</v>
          </cell>
          <cell r="C1986" t="str">
            <v>ﾓﾙﾀﾙ</v>
          </cell>
          <cell r="D1986" t="str">
            <v>1:3 空練</v>
          </cell>
          <cell r="E1986" t="str">
            <v>m3</v>
          </cell>
          <cell r="H1986">
            <v>1208</v>
          </cell>
          <cell r="I1986" t="str">
            <v>県単</v>
          </cell>
        </row>
        <row r="1988">
          <cell r="B1988">
            <v>439</v>
          </cell>
          <cell r="C1988" t="str">
            <v>鉄筋コンクリートU型</v>
          </cell>
          <cell r="D1988" t="str">
            <v>250×250　T=20用</v>
          </cell>
          <cell r="E1988" t="str">
            <v>個</v>
          </cell>
          <cell r="H1988">
            <v>0</v>
          </cell>
          <cell r="I1988">
            <v>0</v>
          </cell>
        </row>
        <row r="1990">
          <cell r="B1990">
            <v>443</v>
          </cell>
          <cell r="C1990" t="str">
            <v>ｶﾗｰｸﾞﾚｰﾁﾝｸﾞ側溝蓋</v>
          </cell>
          <cell r="D1990" t="str">
            <v>250用　T-20　27.3kg</v>
          </cell>
          <cell r="E1990" t="str">
            <v>枚</v>
          </cell>
          <cell r="H1990">
            <v>0</v>
          </cell>
          <cell r="I1990">
            <v>0</v>
          </cell>
        </row>
        <row r="1994">
          <cell r="B1994">
            <v>22</v>
          </cell>
          <cell r="C1994" t="str">
            <v>土木一般世話役</v>
          </cell>
          <cell r="D1994" t="str">
            <v>　</v>
          </cell>
          <cell r="E1994" t="str">
            <v>人</v>
          </cell>
          <cell r="H1994">
            <v>11120</v>
          </cell>
          <cell r="I1994" t="str">
            <v>県単</v>
          </cell>
        </row>
        <row r="1996">
          <cell r="B1996">
            <v>1</v>
          </cell>
          <cell r="C1996" t="str">
            <v>特殊作業員</v>
          </cell>
          <cell r="D1996" t="str">
            <v>　</v>
          </cell>
          <cell r="E1996" t="str">
            <v>人</v>
          </cell>
          <cell r="H1996">
            <v>8800</v>
          </cell>
          <cell r="I1996" t="str">
            <v>県単</v>
          </cell>
        </row>
        <row r="1998">
          <cell r="B1998">
            <v>2</v>
          </cell>
          <cell r="C1998" t="str">
            <v>普通作業員</v>
          </cell>
          <cell r="D1998" t="str">
            <v>　</v>
          </cell>
          <cell r="E1998" t="str">
            <v>人</v>
          </cell>
          <cell r="H1998">
            <v>12800</v>
          </cell>
          <cell r="I1998" t="str">
            <v>県単</v>
          </cell>
        </row>
        <row r="2000">
          <cell r="C2000">
            <v>0</v>
          </cell>
          <cell r="D2000">
            <v>0</v>
          </cell>
          <cell r="E2000">
            <v>0</v>
          </cell>
          <cell r="H2000">
            <v>0</v>
          </cell>
          <cell r="I2000">
            <v>0</v>
          </cell>
        </row>
        <row r="2002">
          <cell r="B2002">
            <v>22</v>
          </cell>
          <cell r="C2002" t="str">
            <v>土木一般世話役</v>
          </cell>
          <cell r="D2002" t="str">
            <v>　</v>
          </cell>
          <cell r="E2002" t="str">
            <v>人</v>
          </cell>
          <cell r="H2002">
            <v>2780</v>
          </cell>
          <cell r="I2002" t="str">
            <v>県単</v>
          </cell>
        </row>
        <row r="2004">
          <cell r="B2004">
            <v>2</v>
          </cell>
          <cell r="C2004" t="str">
            <v>普通作業員</v>
          </cell>
          <cell r="D2004" t="str">
            <v>　</v>
          </cell>
          <cell r="E2004" t="str">
            <v>人</v>
          </cell>
          <cell r="H2004">
            <v>20800</v>
          </cell>
          <cell r="I2004" t="str">
            <v>県単</v>
          </cell>
        </row>
        <row r="2008">
          <cell r="C2008" t="str">
            <v>諸雑費</v>
          </cell>
          <cell r="D2008">
            <v>0</v>
          </cell>
          <cell r="E2008" t="str">
            <v>％</v>
          </cell>
          <cell r="H2008">
            <v>3882.15</v>
          </cell>
        </row>
        <row r="2010">
          <cell r="D2010">
            <v>0</v>
          </cell>
        </row>
        <row r="2012">
          <cell r="C2012" t="str">
            <v>合　　計</v>
          </cell>
          <cell r="D2012">
            <v>81525.149999999994</v>
          </cell>
          <cell r="H2012">
            <v>81525.149999999994</v>
          </cell>
        </row>
        <row r="2014">
          <cell r="C2014" t="str">
            <v>1ｍ当たり</v>
          </cell>
          <cell r="D2014">
            <v>8152</v>
          </cell>
          <cell r="H2014">
            <v>8152</v>
          </cell>
        </row>
        <row r="2015">
          <cell r="C2015" t="str">
            <v>第　　号 単 価 表</v>
          </cell>
          <cell r="D2015" t="str">
            <v>ﾌﾟﾚｷｬｽﾄU型側溝Ｆ</v>
          </cell>
          <cell r="H2015" t="str">
            <v>数量</v>
          </cell>
          <cell r="I2015">
            <v>10</v>
          </cell>
        </row>
        <row r="2016">
          <cell r="B2016" t="str">
            <v>種　　　　　　別</v>
          </cell>
          <cell r="D2016" t="str">
            <v>細　　　　　別</v>
          </cell>
          <cell r="E2016" t="str">
            <v>単位</v>
          </cell>
          <cell r="H2016" t="str">
            <v>金　　額</v>
          </cell>
          <cell r="I2016" t="str">
            <v>摘　　　要</v>
          </cell>
        </row>
        <row r="2018">
          <cell r="B2018">
            <v>122</v>
          </cell>
          <cell r="C2018" t="str">
            <v>床堀</v>
          </cell>
          <cell r="D2018" t="str">
            <v>BH0.2</v>
          </cell>
          <cell r="E2018" t="str">
            <v>m3</v>
          </cell>
          <cell r="H2018">
            <v>7880</v>
          </cell>
          <cell r="I2018" t="str">
            <v>県単</v>
          </cell>
        </row>
        <row r="2020">
          <cell r="B2020">
            <v>124</v>
          </cell>
          <cell r="C2020" t="str">
            <v>埋戻Ｄ</v>
          </cell>
          <cell r="D2020">
            <v>0</v>
          </cell>
          <cell r="E2020" t="str">
            <v>m3</v>
          </cell>
          <cell r="H2020">
            <v>6825</v>
          </cell>
          <cell r="I2020" t="str">
            <v>県単</v>
          </cell>
        </row>
        <row r="2022">
          <cell r="B2022">
            <v>161</v>
          </cell>
          <cell r="C2022" t="str">
            <v>ｸﾗｯｼｬｰﾗﾝ基礎(RC-40)</v>
          </cell>
          <cell r="D2022" t="str">
            <v>t=10cm</v>
          </cell>
          <cell r="E2022" t="str">
            <v>㎡</v>
          </cell>
          <cell r="H2022">
            <v>5430</v>
          </cell>
          <cell r="I2022" t="str">
            <v>県単</v>
          </cell>
        </row>
        <row r="2024">
          <cell r="B2024">
            <v>183</v>
          </cell>
          <cell r="C2024" t="str">
            <v>ﾓﾙﾀﾙ</v>
          </cell>
          <cell r="D2024" t="str">
            <v>1:3 空練</v>
          </cell>
          <cell r="E2024" t="str">
            <v>m3</v>
          </cell>
          <cell r="H2024">
            <v>1208</v>
          </cell>
          <cell r="I2024" t="str">
            <v>県単</v>
          </cell>
        </row>
        <row r="2026">
          <cell r="B2026">
            <v>439</v>
          </cell>
          <cell r="C2026" t="str">
            <v>鉄筋コンクリートU型</v>
          </cell>
          <cell r="D2026" t="str">
            <v>250×250　T=20用</v>
          </cell>
          <cell r="E2026" t="str">
            <v>個</v>
          </cell>
          <cell r="H2026">
            <v>0</v>
          </cell>
          <cell r="I2026">
            <v>0</v>
          </cell>
        </row>
        <row r="2028">
          <cell r="B2028">
            <v>443</v>
          </cell>
          <cell r="C2028" t="str">
            <v>ｶﾗｰｸﾞﾚｰﾁﾝｸﾞ側溝蓋</v>
          </cell>
          <cell r="D2028" t="str">
            <v>250用　T-20　27.3kg</v>
          </cell>
          <cell r="E2028" t="str">
            <v>枚</v>
          </cell>
          <cell r="H2028">
            <v>0</v>
          </cell>
          <cell r="I2028">
            <v>0</v>
          </cell>
        </row>
        <row r="2032">
          <cell r="B2032">
            <v>22</v>
          </cell>
          <cell r="C2032" t="str">
            <v>土木一般世話役</v>
          </cell>
          <cell r="D2032" t="str">
            <v>　</v>
          </cell>
          <cell r="E2032" t="str">
            <v>人</v>
          </cell>
          <cell r="H2032">
            <v>11120</v>
          </cell>
          <cell r="I2032" t="str">
            <v>県単</v>
          </cell>
        </row>
        <row r="2034">
          <cell r="B2034">
            <v>1</v>
          </cell>
          <cell r="C2034" t="str">
            <v>特殊作業員</v>
          </cell>
          <cell r="D2034" t="str">
            <v>　</v>
          </cell>
          <cell r="E2034" t="str">
            <v>人</v>
          </cell>
          <cell r="H2034">
            <v>8800</v>
          </cell>
          <cell r="I2034" t="str">
            <v>県単</v>
          </cell>
        </row>
        <row r="2036">
          <cell r="B2036">
            <v>2</v>
          </cell>
          <cell r="C2036" t="str">
            <v>普通作業員</v>
          </cell>
          <cell r="D2036" t="str">
            <v>　</v>
          </cell>
          <cell r="E2036" t="str">
            <v>人</v>
          </cell>
          <cell r="H2036">
            <v>12800</v>
          </cell>
          <cell r="I2036" t="str">
            <v>県単</v>
          </cell>
        </row>
        <row r="2038">
          <cell r="C2038">
            <v>0</v>
          </cell>
          <cell r="D2038">
            <v>0</v>
          </cell>
          <cell r="E2038">
            <v>0</v>
          </cell>
          <cell r="H2038">
            <v>0</v>
          </cell>
          <cell r="I2038">
            <v>0</v>
          </cell>
        </row>
        <row r="2040">
          <cell r="B2040">
            <v>22</v>
          </cell>
          <cell r="C2040" t="str">
            <v>土木一般世話役</v>
          </cell>
          <cell r="D2040" t="str">
            <v>　</v>
          </cell>
          <cell r="E2040" t="str">
            <v>人</v>
          </cell>
          <cell r="H2040">
            <v>2780</v>
          </cell>
          <cell r="I2040" t="str">
            <v>県単</v>
          </cell>
        </row>
        <row r="2042">
          <cell r="B2042">
            <v>2</v>
          </cell>
          <cell r="C2042" t="str">
            <v>普通作業員</v>
          </cell>
          <cell r="D2042" t="str">
            <v>　</v>
          </cell>
          <cell r="E2042" t="str">
            <v>人</v>
          </cell>
          <cell r="H2042">
            <v>20800</v>
          </cell>
          <cell r="I2042" t="str">
            <v>県単</v>
          </cell>
        </row>
        <row r="2046">
          <cell r="C2046" t="str">
            <v>諸雑費</v>
          </cell>
          <cell r="D2046">
            <v>0</v>
          </cell>
          <cell r="E2046" t="str">
            <v>％</v>
          </cell>
          <cell r="H2046">
            <v>3882.15</v>
          </cell>
        </row>
        <row r="2048">
          <cell r="D2048">
            <v>0</v>
          </cell>
        </row>
        <row r="2050">
          <cell r="C2050" t="str">
            <v>合　　計</v>
          </cell>
          <cell r="D2050">
            <v>81525.149999999994</v>
          </cell>
          <cell r="H2050">
            <v>81525.149999999994</v>
          </cell>
        </row>
        <row r="2052">
          <cell r="C2052" t="str">
            <v>1ｍ当たり</v>
          </cell>
          <cell r="D2052">
            <v>8152</v>
          </cell>
          <cell r="H2052">
            <v>8152</v>
          </cell>
        </row>
        <row r="2053">
          <cell r="C2053" t="str">
            <v>第　　号 単 価 表</v>
          </cell>
          <cell r="D2053" t="str">
            <v>現場打ち水路</v>
          </cell>
          <cell r="H2053" t="str">
            <v>数量</v>
          </cell>
          <cell r="I2053">
            <v>10</v>
          </cell>
        </row>
        <row r="2054">
          <cell r="B2054" t="str">
            <v>種　　　　　　別</v>
          </cell>
          <cell r="D2054" t="str">
            <v>細　　　　　別</v>
          </cell>
          <cell r="E2054" t="str">
            <v>単位</v>
          </cell>
          <cell r="H2054" t="str">
            <v>金　　額</v>
          </cell>
          <cell r="I2054" t="str">
            <v>摘　　　要</v>
          </cell>
        </row>
        <row r="2056">
          <cell r="B2056">
            <v>122</v>
          </cell>
          <cell r="C2056" t="str">
            <v>床堀</v>
          </cell>
          <cell r="D2056" t="str">
            <v>BH0.2</v>
          </cell>
          <cell r="E2056" t="str">
            <v>m3</v>
          </cell>
          <cell r="H2056">
            <v>17651</v>
          </cell>
          <cell r="I2056" t="str">
            <v>県単</v>
          </cell>
        </row>
        <row r="2058">
          <cell r="B2058">
            <v>124</v>
          </cell>
          <cell r="D2058">
            <v>0</v>
          </cell>
          <cell r="E2058" t="str">
            <v>m3</v>
          </cell>
          <cell r="H2058">
            <v>15470</v>
          </cell>
          <cell r="I2058" t="str">
            <v>県単</v>
          </cell>
        </row>
        <row r="2060">
          <cell r="B2060">
            <v>162</v>
          </cell>
          <cell r="C2060" t="str">
            <v>ｸﾗｯｼｬｰﾗﾝ基礎(RC-40)</v>
          </cell>
          <cell r="D2060" t="str">
            <v>t=15cm</v>
          </cell>
          <cell r="E2060" t="str">
            <v>㎡</v>
          </cell>
          <cell r="H2060">
            <v>9112</v>
          </cell>
          <cell r="I2060" t="str">
            <v>県単</v>
          </cell>
        </row>
        <row r="2062">
          <cell r="B2062">
            <v>192</v>
          </cell>
          <cell r="C2062" t="str">
            <v>型枠</v>
          </cell>
          <cell r="D2062" t="str">
            <v>小型構造物-Ⅰ</v>
          </cell>
          <cell r="E2062" t="str">
            <v>㎡</v>
          </cell>
          <cell r="H2062">
            <v>129164</v>
          </cell>
          <cell r="I2062" t="str">
            <v>県単</v>
          </cell>
        </row>
        <row r="2064">
          <cell r="B2064">
            <v>170</v>
          </cell>
          <cell r="C2064" t="str">
            <v>ｺﾝｸﾘｰﾄ(18-8-40)</v>
          </cell>
          <cell r="D2064" t="str">
            <v>小型構造物-Ⅰ</v>
          </cell>
          <cell r="E2064" t="str">
            <v>m3</v>
          </cell>
          <cell r="H2064">
            <v>48264</v>
          </cell>
          <cell r="I2064" t="str">
            <v>県単</v>
          </cell>
        </row>
        <row r="2066">
          <cell r="B2066">
            <v>445</v>
          </cell>
          <cell r="C2066" t="str">
            <v>ｶﾗｰ舗装用溝蓋</v>
          </cell>
          <cell r="D2066" t="str">
            <v>Ｔ－２用・鋳鉄目地・タイル充填用・側溝用</v>
          </cell>
          <cell r="E2066" t="str">
            <v>枚</v>
          </cell>
          <cell r="H2066">
            <v>560000</v>
          </cell>
          <cell r="I2066" t="str">
            <v>見積</v>
          </cell>
        </row>
        <row r="2068">
          <cell r="B2068">
            <v>0</v>
          </cell>
          <cell r="C2068">
            <v>0</v>
          </cell>
          <cell r="D2068">
            <v>0</v>
          </cell>
          <cell r="E2068">
            <v>0</v>
          </cell>
          <cell r="H2068">
            <v>0</v>
          </cell>
          <cell r="I2068">
            <v>0</v>
          </cell>
        </row>
        <row r="2070">
          <cell r="B2070">
            <v>22</v>
          </cell>
          <cell r="C2070" t="str">
            <v>土木一般世話役</v>
          </cell>
          <cell r="D2070" t="str">
            <v>　</v>
          </cell>
          <cell r="E2070" t="str">
            <v>人</v>
          </cell>
          <cell r="H2070">
            <v>2780</v>
          </cell>
          <cell r="I2070" t="str">
            <v>県単</v>
          </cell>
        </row>
        <row r="2072">
          <cell r="B2072">
            <v>2</v>
          </cell>
          <cell r="C2072" t="str">
            <v>普通作業員</v>
          </cell>
          <cell r="D2072" t="str">
            <v>　</v>
          </cell>
          <cell r="E2072" t="str">
            <v>人</v>
          </cell>
          <cell r="H2072">
            <v>20800</v>
          </cell>
          <cell r="I2072" t="str">
            <v>県単</v>
          </cell>
        </row>
        <row r="2074">
          <cell r="C2074">
            <v>0</v>
          </cell>
          <cell r="D2074">
            <v>0</v>
          </cell>
          <cell r="E2074">
            <v>0</v>
          </cell>
          <cell r="H2074">
            <v>0</v>
          </cell>
          <cell r="I2074">
            <v>0</v>
          </cell>
        </row>
        <row r="2076">
          <cell r="C2076">
            <v>0</v>
          </cell>
          <cell r="D2076">
            <v>0</v>
          </cell>
          <cell r="E2076">
            <v>0</v>
          </cell>
          <cell r="H2076">
            <v>0</v>
          </cell>
          <cell r="I2076">
            <v>0</v>
          </cell>
        </row>
        <row r="2078">
          <cell r="C2078">
            <v>0</v>
          </cell>
          <cell r="D2078">
            <v>0</v>
          </cell>
          <cell r="E2078">
            <v>0</v>
          </cell>
          <cell r="H2078">
            <v>0</v>
          </cell>
          <cell r="I2078">
            <v>0</v>
          </cell>
        </row>
        <row r="2080">
          <cell r="C2080">
            <v>0</v>
          </cell>
          <cell r="D2080">
            <v>0</v>
          </cell>
          <cell r="E2080">
            <v>0</v>
          </cell>
          <cell r="H2080">
            <v>0</v>
          </cell>
          <cell r="I2080">
            <v>0</v>
          </cell>
        </row>
        <row r="2082">
          <cell r="C2082">
            <v>0</v>
          </cell>
          <cell r="D2082">
            <v>0</v>
          </cell>
          <cell r="E2082">
            <v>0</v>
          </cell>
          <cell r="H2082">
            <v>0</v>
          </cell>
          <cell r="I2082">
            <v>0</v>
          </cell>
        </row>
        <row r="2084">
          <cell r="D2084">
            <v>0</v>
          </cell>
        </row>
        <row r="2086">
          <cell r="D2086">
            <v>0</v>
          </cell>
        </row>
        <row r="2088">
          <cell r="C2088" t="str">
            <v>合　　計</v>
          </cell>
          <cell r="D2088">
            <v>803241</v>
          </cell>
          <cell r="H2088">
            <v>803241</v>
          </cell>
        </row>
        <row r="2090">
          <cell r="C2090" t="str">
            <v>1ｍ当たり</v>
          </cell>
          <cell r="D2090">
            <v>80324</v>
          </cell>
          <cell r="H2090">
            <v>80324</v>
          </cell>
        </row>
        <row r="2091">
          <cell r="C2091" t="str">
            <v>第　　号 単 価 表</v>
          </cell>
          <cell r="D2091" t="str">
            <v>透水管A</v>
          </cell>
          <cell r="H2091" t="str">
            <v>数量</v>
          </cell>
          <cell r="I2091">
            <v>10</v>
          </cell>
        </row>
        <row r="2092">
          <cell r="B2092" t="str">
            <v>種　　　　　　別</v>
          </cell>
          <cell r="D2092" t="str">
            <v>細　　　　　別</v>
          </cell>
          <cell r="E2092" t="str">
            <v>単位</v>
          </cell>
          <cell r="H2092" t="str">
            <v>金　　額</v>
          </cell>
          <cell r="I2092" t="str">
            <v>摘　　　要</v>
          </cell>
        </row>
        <row r="2094">
          <cell r="B2094">
            <v>122</v>
          </cell>
          <cell r="C2094" t="str">
            <v>床堀</v>
          </cell>
          <cell r="D2094" t="str">
            <v>BH0.2</v>
          </cell>
          <cell r="E2094" t="str">
            <v>m3</v>
          </cell>
          <cell r="H2094">
            <v>1891</v>
          </cell>
          <cell r="I2094" t="str">
            <v>県単</v>
          </cell>
        </row>
        <row r="2096">
          <cell r="B2096">
            <v>124</v>
          </cell>
          <cell r="C2096" t="str">
            <v>埋戻Ｄ</v>
          </cell>
          <cell r="D2096">
            <v>0</v>
          </cell>
          <cell r="E2096" t="str">
            <v>m3</v>
          </cell>
          <cell r="H2096" t="str">
            <v>－</v>
          </cell>
          <cell r="I2096" t="str">
            <v>県単</v>
          </cell>
        </row>
        <row r="2098">
          <cell r="B2098">
            <v>446</v>
          </cell>
          <cell r="C2098" t="str">
            <v>ﾒｯｼｭ状暗渠排水管</v>
          </cell>
          <cell r="D2098" t="str">
            <v>φ75</v>
          </cell>
          <cell r="E2098" t="str">
            <v>ｍ</v>
          </cell>
          <cell r="H2098">
            <v>6000</v>
          </cell>
          <cell r="I2098" t="str">
            <v>建物</v>
          </cell>
        </row>
        <row r="2100">
          <cell r="B2100">
            <v>448</v>
          </cell>
          <cell r="C2100" t="str">
            <v>砂</v>
          </cell>
          <cell r="D2100" t="str">
            <v>荒め</v>
          </cell>
          <cell r="E2100" t="str">
            <v>m3</v>
          </cell>
          <cell r="H2100">
            <v>5950</v>
          </cell>
          <cell r="I2100" t="str">
            <v>建物</v>
          </cell>
        </row>
        <row r="2102">
          <cell r="C2102">
            <v>0</v>
          </cell>
          <cell r="D2102">
            <v>0</v>
          </cell>
          <cell r="E2102">
            <v>0</v>
          </cell>
          <cell r="H2102">
            <v>0</v>
          </cell>
          <cell r="I2102">
            <v>0</v>
          </cell>
        </row>
        <row r="2104">
          <cell r="B2104">
            <v>22</v>
          </cell>
          <cell r="C2104" t="str">
            <v>土木一般世話役</v>
          </cell>
          <cell r="D2104" t="str">
            <v>　</v>
          </cell>
          <cell r="E2104" t="str">
            <v>人</v>
          </cell>
          <cell r="H2104">
            <v>2780</v>
          </cell>
          <cell r="I2104" t="str">
            <v>県単</v>
          </cell>
        </row>
        <row r="2106">
          <cell r="B2106">
            <v>2</v>
          </cell>
          <cell r="C2106" t="str">
            <v>普通作業員</v>
          </cell>
          <cell r="D2106" t="str">
            <v>　</v>
          </cell>
          <cell r="E2106" t="str">
            <v>人</v>
          </cell>
          <cell r="H2106">
            <v>8000</v>
          </cell>
          <cell r="I2106" t="str">
            <v>県単</v>
          </cell>
        </row>
        <row r="2108">
          <cell r="C2108">
            <v>0</v>
          </cell>
          <cell r="D2108">
            <v>0</v>
          </cell>
          <cell r="E2108">
            <v>0</v>
          </cell>
          <cell r="H2108">
            <v>0</v>
          </cell>
          <cell r="I2108">
            <v>0</v>
          </cell>
        </row>
        <row r="2110">
          <cell r="C2110">
            <v>0</v>
          </cell>
          <cell r="D2110">
            <v>0</v>
          </cell>
          <cell r="E2110">
            <v>0</v>
          </cell>
          <cell r="H2110">
            <v>0</v>
          </cell>
          <cell r="I2110">
            <v>0</v>
          </cell>
        </row>
        <row r="2112">
          <cell r="C2112">
            <v>0</v>
          </cell>
          <cell r="D2112">
            <v>0</v>
          </cell>
          <cell r="E2112">
            <v>0</v>
          </cell>
          <cell r="H2112">
            <v>0</v>
          </cell>
          <cell r="I2112">
            <v>0</v>
          </cell>
        </row>
        <row r="2114">
          <cell r="C2114">
            <v>0</v>
          </cell>
          <cell r="D2114">
            <v>0</v>
          </cell>
          <cell r="E2114">
            <v>0</v>
          </cell>
          <cell r="H2114">
            <v>0</v>
          </cell>
          <cell r="I2114">
            <v>0</v>
          </cell>
        </row>
        <row r="2116">
          <cell r="C2116">
            <v>0</v>
          </cell>
          <cell r="D2116">
            <v>0</v>
          </cell>
          <cell r="E2116">
            <v>0</v>
          </cell>
          <cell r="H2116">
            <v>0</v>
          </cell>
          <cell r="I2116">
            <v>0</v>
          </cell>
        </row>
        <row r="2118">
          <cell r="C2118">
            <v>0</v>
          </cell>
          <cell r="D2118">
            <v>0</v>
          </cell>
          <cell r="E2118">
            <v>0</v>
          </cell>
          <cell r="H2118">
            <v>0</v>
          </cell>
          <cell r="I2118">
            <v>0</v>
          </cell>
        </row>
        <row r="2120">
          <cell r="C2120">
            <v>0</v>
          </cell>
          <cell r="D2120">
            <v>0</v>
          </cell>
          <cell r="E2120">
            <v>0</v>
          </cell>
          <cell r="H2120">
            <v>0</v>
          </cell>
          <cell r="I2120">
            <v>0</v>
          </cell>
        </row>
        <row r="2122">
          <cell r="D2122">
            <v>0</v>
          </cell>
        </row>
        <row r="2124">
          <cell r="D2124">
            <v>0</v>
          </cell>
        </row>
        <row r="2126">
          <cell r="C2126" t="str">
            <v>合　　計</v>
          </cell>
          <cell r="D2126">
            <v>24621</v>
          </cell>
          <cell r="H2126">
            <v>24621</v>
          </cell>
        </row>
        <row r="2128">
          <cell r="C2128" t="str">
            <v>1ｍ当たり</v>
          </cell>
          <cell r="D2128">
            <v>2462</v>
          </cell>
          <cell r="H2128">
            <v>2462</v>
          </cell>
        </row>
        <row r="2129">
          <cell r="C2129" t="str">
            <v>第　　号 単 価 表</v>
          </cell>
          <cell r="D2129" t="str">
            <v>透水管Ｂ</v>
          </cell>
          <cell r="H2129" t="str">
            <v>数量</v>
          </cell>
          <cell r="I2129">
            <v>10</v>
          </cell>
        </row>
        <row r="2130">
          <cell r="B2130" t="str">
            <v>種　　　　　　別</v>
          </cell>
          <cell r="D2130" t="str">
            <v>細　　　　　別</v>
          </cell>
          <cell r="E2130" t="str">
            <v>単位</v>
          </cell>
          <cell r="H2130" t="str">
            <v>金　　額</v>
          </cell>
          <cell r="I2130" t="str">
            <v>摘　　　要</v>
          </cell>
        </row>
        <row r="2132">
          <cell r="B2132">
            <v>122</v>
          </cell>
          <cell r="C2132" t="str">
            <v>床堀</v>
          </cell>
          <cell r="D2132" t="str">
            <v>BH0.2</v>
          </cell>
          <cell r="E2132" t="str">
            <v>m3</v>
          </cell>
          <cell r="H2132">
            <v>2206</v>
          </cell>
          <cell r="I2132" t="str">
            <v>県単</v>
          </cell>
        </row>
        <row r="2134">
          <cell r="B2134">
            <v>124</v>
          </cell>
          <cell r="C2134" t="str">
            <v>埋戻Ｄ</v>
          </cell>
          <cell r="D2134">
            <v>0</v>
          </cell>
          <cell r="E2134" t="str">
            <v>m3</v>
          </cell>
          <cell r="H2134" t="str">
            <v>－</v>
          </cell>
          <cell r="I2134" t="str">
            <v>県単</v>
          </cell>
        </row>
        <row r="2136">
          <cell r="B2136">
            <v>447</v>
          </cell>
          <cell r="C2136" t="str">
            <v>ﾒｯｼｭ状暗渠排水管</v>
          </cell>
          <cell r="D2136" t="str">
            <v>φ100</v>
          </cell>
          <cell r="E2136" t="str">
            <v>ｍ</v>
          </cell>
          <cell r="H2136">
            <v>9200</v>
          </cell>
          <cell r="I2136" t="str">
            <v>建物</v>
          </cell>
        </row>
        <row r="2138">
          <cell r="B2138">
            <v>448</v>
          </cell>
          <cell r="C2138" t="str">
            <v>砂</v>
          </cell>
          <cell r="D2138" t="str">
            <v>荒め</v>
          </cell>
          <cell r="E2138" t="str">
            <v>m3</v>
          </cell>
          <cell r="H2138">
            <v>6350</v>
          </cell>
          <cell r="I2138" t="str">
            <v>建物</v>
          </cell>
        </row>
        <row r="2140">
          <cell r="C2140">
            <v>0</v>
          </cell>
          <cell r="D2140">
            <v>0</v>
          </cell>
          <cell r="E2140">
            <v>0</v>
          </cell>
          <cell r="H2140">
            <v>0</v>
          </cell>
          <cell r="I2140">
            <v>0</v>
          </cell>
        </row>
        <row r="2142">
          <cell r="B2142">
            <v>22</v>
          </cell>
          <cell r="C2142" t="str">
            <v>土木一般世話役</v>
          </cell>
          <cell r="D2142" t="str">
            <v>　</v>
          </cell>
          <cell r="E2142" t="str">
            <v>人</v>
          </cell>
          <cell r="H2142">
            <v>2780</v>
          </cell>
          <cell r="I2142" t="str">
            <v>県単</v>
          </cell>
        </row>
        <row r="2144">
          <cell r="B2144">
            <v>2</v>
          </cell>
          <cell r="C2144" t="str">
            <v>普通作業員</v>
          </cell>
          <cell r="D2144" t="str">
            <v>　</v>
          </cell>
          <cell r="E2144" t="str">
            <v>人</v>
          </cell>
          <cell r="H2144">
            <v>8000</v>
          </cell>
          <cell r="I2144" t="str">
            <v>県単</v>
          </cell>
        </row>
        <row r="2146">
          <cell r="C2146">
            <v>0</v>
          </cell>
          <cell r="D2146">
            <v>0</v>
          </cell>
          <cell r="E2146">
            <v>0</v>
          </cell>
          <cell r="H2146">
            <v>0</v>
          </cell>
          <cell r="I2146">
            <v>0</v>
          </cell>
        </row>
        <row r="2148">
          <cell r="C2148">
            <v>0</v>
          </cell>
          <cell r="D2148">
            <v>0</v>
          </cell>
          <cell r="E2148">
            <v>0</v>
          </cell>
          <cell r="H2148">
            <v>0</v>
          </cell>
          <cell r="I2148">
            <v>0</v>
          </cell>
        </row>
        <row r="2150">
          <cell r="C2150">
            <v>0</v>
          </cell>
          <cell r="D2150">
            <v>0</v>
          </cell>
          <cell r="E2150">
            <v>0</v>
          </cell>
          <cell r="H2150">
            <v>0</v>
          </cell>
          <cell r="I2150">
            <v>0</v>
          </cell>
        </row>
        <row r="2152">
          <cell r="C2152">
            <v>0</v>
          </cell>
          <cell r="D2152">
            <v>0</v>
          </cell>
          <cell r="E2152">
            <v>0</v>
          </cell>
          <cell r="H2152">
            <v>0</v>
          </cell>
          <cell r="I2152">
            <v>0</v>
          </cell>
        </row>
        <row r="2154">
          <cell r="C2154">
            <v>0</v>
          </cell>
          <cell r="D2154">
            <v>0</v>
          </cell>
          <cell r="E2154">
            <v>0</v>
          </cell>
          <cell r="H2154">
            <v>0</v>
          </cell>
          <cell r="I2154">
            <v>0</v>
          </cell>
        </row>
        <row r="2156">
          <cell r="C2156">
            <v>0</v>
          </cell>
          <cell r="D2156">
            <v>0</v>
          </cell>
          <cell r="E2156">
            <v>0</v>
          </cell>
          <cell r="H2156">
            <v>0</v>
          </cell>
          <cell r="I2156">
            <v>0</v>
          </cell>
        </row>
        <row r="2158">
          <cell r="C2158">
            <v>0</v>
          </cell>
          <cell r="D2158">
            <v>0</v>
          </cell>
          <cell r="E2158">
            <v>0</v>
          </cell>
          <cell r="H2158">
            <v>0</v>
          </cell>
          <cell r="I2158">
            <v>0</v>
          </cell>
        </row>
        <row r="2160">
          <cell r="D2160">
            <v>0</v>
          </cell>
        </row>
        <row r="2162">
          <cell r="D2162">
            <v>0</v>
          </cell>
        </row>
        <row r="2164">
          <cell r="C2164" t="str">
            <v>合　　計</v>
          </cell>
          <cell r="D2164">
            <v>28536</v>
          </cell>
          <cell r="H2164">
            <v>28536</v>
          </cell>
        </row>
        <row r="2166">
          <cell r="C2166" t="str">
            <v>1ｍ当たり</v>
          </cell>
          <cell r="D2166">
            <v>2853</v>
          </cell>
          <cell r="H2166">
            <v>2853</v>
          </cell>
        </row>
        <row r="2167">
          <cell r="C2167" t="str">
            <v>第　　号 単 価 表</v>
          </cell>
          <cell r="D2167" t="str">
            <v>集水桝A</v>
          </cell>
          <cell r="H2167" t="str">
            <v>数量</v>
          </cell>
          <cell r="I2167">
            <v>1</v>
          </cell>
        </row>
        <row r="2168">
          <cell r="B2168" t="str">
            <v>種　　　　　　別</v>
          </cell>
          <cell r="D2168" t="str">
            <v>細　　　　　別</v>
          </cell>
          <cell r="E2168" t="str">
            <v>単位</v>
          </cell>
          <cell r="H2168" t="str">
            <v>金　　額</v>
          </cell>
          <cell r="I2168" t="str">
            <v>摘　　　要</v>
          </cell>
        </row>
        <row r="2170">
          <cell r="B2170">
            <v>122</v>
          </cell>
          <cell r="C2170" t="str">
            <v>床堀</v>
          </cell>
          <cell r="D2170" t="str">
            <v>BH0.2</v>
          </cell>
          <cell r="E2170" t="str">
            <v>m3</v>
          </cell>
          <cell r="H2170">
            <v>4097</v>
          </cell>
          <cell r="I2170" t="str">
            <v>県単</v>
          </cell>
        </row>
        <row r="2172">
          <cell r="B2172">
            <v>124</v>
          </cell>
          <cell r="C2172" t="str">
            <v>埋戻Ｄ</v>
          </cell>
          <cell r="D2172">
            <v>0</v>
          </cell>
          <cell r="E2172" t="str">
            <v>m3</v>
          </cell>
          <cell r="H2172">
            <v>4777</v>
          </cell>
          <cell r="I2172" t="str">
            <v>県単</v>
          </cell>
        </row>
        <row r="2174">
          <cell r="B2174">
            <v>162</v>
          </cell>
          <cell r="C2174" t="str">
            <v>ｸﾗｯｼｬｰﾗﾝ基礎(RC-40)</v>
          </cell>
          <cell r="D2174" t="str">
            <v>t=15cm</v>
          </cell>
          <cell r="E2174" t="str">
            <v>㎡</v>
          </cell>
          <cell r="H2174">
            <v>728</v>
          </cell>
          <cell r="I2174" t="str">
            <v>県単</v>
          </cell>
        </row>
        <row r="2176">
          <cell r="B2176">
            <v>193</v>
          </cell>
          <cell r="C2176" t="str">
            <v>型枠</v>
          </cell>
          <cell r="D2176" t="str">
            <v>小型構造物-Ⅱ</v>
          </cell>
          <cell r="E2176" t="str">
            <v>㎡</v>
          </cell>
          <cell r="H2176">
            <v>22728</v>
          </cell>
          <cell r="I2176" t="str">
            <v>県単</v>
          </cell>
        </row>
        <row r="2178">
          <cell r="B2178">
            <v>171</v>
          </cell>
          <cell r="C2178" t="str">
            <v>ｺﾝｸﾘｰﾄ(16-8-40)</v>
          </cell>
          <cell r="D2178" t="str">
            <v>小型構造物-Ⅱ</v>
          </cell>
          <cell r="E2178" t="str">
            <v>m3</v>
          </cell>
          <cell r="H2178">
            <v>5781</v>
          </cell>
          <cell r="I2178" t="str">
            <v>県単</v>
          </cell>
        </row>
        <row r="2180">
          <cell r="B2180">
            <v>449</v>
          </cell>
          <cell r="C2180" t="str">
            <v>ｶﾗｰｸﾞﾚｰﾁﾝｸﾞ桝蓋</v>
          </cell>
          <cell r="D2180" t="str">
            <v>500×500　受枠込み　24.0kg</v>
          </cell>
          <cell r="E2180" t="str">
            <v>組</v>
          </cell>
          <cell r="H2180">
            <v>16000</v>
          </cell>
          <cell r="I2180" t="str">
            <v>見積</v>
          </cell>
        </row>
        <row r="2184">
          <cell r="B2184">
            <v>22</v>
          </cell>
          <cell r="C2184" t="str">
            <v>土木一般世話役</v>
          </cell>
          <cell r="D2184" t="str">
            <v>　</v>
          </cell>
          <cell r="E2184" t="str">
            <v>人</v>
          </cell>
          <cell r="H2184">
            <v>2780</v>
          </cell>
          <cell r="I2184" t="str">
            <v>県単</v>
          </cell>
        </row>
        <row r="2186">
          <cell r="B2186">
            <v>2</v>
          </cell>
          <cell r="C2186" t="str">
            <v>普通作業員</v>
          </cell>
          <cell r="D2186" t="str">
            <v>　</v>
          </cell>
          <cell r="E2186" t="str">
            <v>人</v>
          </cell>
          <cell r="H2186">
            <v>20800</v>
          </cell>
          <cell r="I2186" t="str">
            <v>県単</v>
          </cell>
        </row>
        <row r="2194">
          <cell r="C2194">
            <v>0</v>
          </cell>
          <cell r="D2194">
            <v>0</v>
          </cell>
          <cell r="E2194">
            <v>0</v>
          </cell>
          <cell r="H2194">
            <v>0</v>
          </cell>
          <cell r="I2194">
            <v>0</v>
          </cell>
        </row>
        <row r="2196">
          <cell r="C2196">
            <v>0</v>
          </cell>
          <cell r="D2196">
            <v>0</v>
          </cell>
          <cell r="E2196">
            <v>0</v>
          </cell>
          <cell r="H2196">
            <v>0</v>
          </cell>
          <cell r="I2196">
            <v>0</v>
          </cell>
        </row>
        <row r="2198">
          <cell r="D2198">
            <v>0</v>
          </cell>
        </row>
        <row r="2200">
          <cell r="D2200">
            <v>0</v>
          </cell>
        </row>
        <row r="2202">
          <cell r="C2202" t="str">
            <v>合　　計</v>
          </cell>
          <cell r="D2202">
            <v>77691</v>
          </cell>
          <cell r="H2202">
            <v>77691</v>
          </cell>
        </row>
        <row r="2204">
          <cell r="C2204" t="str">
            <v>1ヶ所当たり</v>
          </cell>
          <cell r="D2204">
            <v>77691</v>
          </cell>
          <cell r="H2204">
            <v>77691</v>
          </cell>
        </row>
        <row r="2205">
          <cell r="C2205" t="str">
            <v>第　　号 単 価 表</v>
          </cell>
          <cell r="D2205" t="str">
            <v>集水桝Ｂ</v>
          </cell>
          <cell r="H2205" t="str">
            <v>数量</v>
          </cell>
          <cell r="I2205">
            <v>1</v>
          </cell>
        </row>
        <row r="2206">
          <cell r="B2206" t="str">
            <v>種　　　　　　別</v>
          </cell>
          <cell r="D2206" t="str">
            <v>細　　　　　別</v>
          </cell>
          <cell r="E2206" t="str">
            <v>単位</v>
          </cell>
          <cell r="H2206" t="str">
            <v>金　　額</v>
          </cell>
          <cell r="I2206" t="str">
            <v>摘　　　要</v>
          </cell>
        </row>
        <row r="2208">
          <cell r="B2208">
            <v>122</v>
          </cell>
          <cell r="C2208" t="str">
            <v>床堀</v>
          </cell>
          <cell r="D2208" t="str">
            <v>BH0.2</v>
          </cell>
          <cell r="E2208" t="str">
            <v>m3</v>
          </cell>
          <cell r="H2208">
            <v>4255</v>
          </cell>
          <cell r="I2208" t="str">
            <v>県単</v>
          </cell>
        </row>
        <row r="2210">
          <cell r="B2210">
            <v>124</v>
          </cell>
          <cell r="C2210" t="str">
            <v>埋戻Ｄ</v>
          </cell>
          <cell r="D2210">
            <v>0</v>
          </cell>
          <cell r="E2210" t="str">
            <v>m3</v>
          </cell>
          <cell r="H2210">
            <v>5005</v>
          </cell>
          <cell r="I2210" t="str">
            <v>県単</v>
          </cell>
        </row>
        <row r="2212">
          <cell r="B2212">
            <v>162</v>
          </cell>
          <cell r="C2212" t="str">
            <v>ｸﾗｯｼｬｰﾗﾝ基礎(RC-40)</v>
          </cell>
          <cell r="D2212" t="str">
            <v>t=15cm</v>
          </cell>
          <cell r="E2212" t="str">
            <v>㎡</v>
          </cell>
          <cell r="H2212">
            <v>728</v>
          </cell>
          <cell r="I2212" t="str">
            <v>県単</v>
          </cell>
        </row>
        <row r="2214">
          <cell r="B2214">
            <v>193</v>
          </cell>
          <cell r="C2214" t="str">
            <v>型枠</v>
          </cell>
          <cell r="D2214" t="str">
            <v>小型構造物-Ⅱ</v>
          </cell>
          <cell r="E2214" t="str">
            <v>㎡</v>
          </cell>
          <cell r="H2214">
            <v>24293</v>
          </cell>
          <cell r="I2214" t="str">
            <v>県単</v>
          </cell>
        </row>
        <row r="2216">
          <cell r="B2216">
            <v>171</v>
          </cell>
          <cell r="C2216" t="str">
            <v>ｺﾝｸﾘｰﾄ(16-8-40)</v>
          </cell>
          <cell r="D2216" t="str">
            <v>小型構造物-Ⅱ</v>
          </cell>
          <cell r="E2216" t="str">
            <v>m3</v>
          </cell>
          <cell r="H2216">
            <v>6033</v>
          </cell>
          <cell r="I2216" t="str">
            <v>県単</v>
          </cell>
        </row>
        <row r="2218">
          <cell r="B2218">
            <v>449</v>
          </cell>
          <cell r="C2218" t="str">
            <v>ｶﾗｰｸﾞﾚｰﾁﾝｸﾞ桝蓋</v>
          </cell>
          <cell r="D2218" t="str">
            <v>500×500　受枠込み　24.0kg</v>
          </cell>
          <cell r="E2218" t="str">
            <v>組</v>
          </cell>
          <cell r="H2218">
            <v>16000</v>
          </cell>
          <cell r="I2218" t="str">
            <v>見積</v>
          </cell>
        </row>
        <row r="2222">
          <cell r="B2222">
            <v>22</v>
          </cell>
          <cell r="C2222" t="str">
            <v>土木一般世話役</v>
          </cell>
          <cell r="D2222" t="str">
            <v>　</v>
          </cell>
          <cell r="E2222" t="str">
            <v>人</v>
          </cell>
          <cell r="H2222">
            <v>2780</v>
          </cell>
          <cell r="I2222" t="str">
            <v>県単</v>
          </cell>
        </row>
        <row r="2224">
          <cell r="B2224">
            <v>2</v>
          </cell>
          <cell r="C2224" t="str">
            <v>普通作業員</v>
          </cell>
          <cell r="D2224" t="str">
            <v>　</v>
          </cell>
          <cell r="E2224" t="str">
            <v>人</v>
          </cell>
          <cell r="H2224">
            <v>20800</v>
          </cell>
          <cell r="I2224" t="str">
            <v>県単</v>
          </cell>
        </row>
        <row r="2230">
          <cell r="C2230">
            <v>0</v>
          </cell>
          <cell r="D2230">
            <v>0</v>
          </cell>
          <cell r="E2230">
            <v>0</v>
          </cell>
          <cell r="H2230">
            <v>0</v>
          </cell>
          <cell r="I2230">
            <v>0</v>
          </cell>
        </row>
        <row r="2232">
          <cell r="C2232">
            <v>0</v>
          </cell>
          <cell r="D2232">
            <v>0</v>
          </cell>
          <cell r="E2232">
            <v>0</v>
          </cell>
          <cell r="H2232">
            <v>0</v>
          </cell>
          <cell r="I2232">
            <v>0</v>
          </cell>
        </row>
        <row r="2234">
          <cell r="C2234">
            <v>0</v>
          </cell>
          <cell r="D2234">
            <v>0</v>
          </cell>
          <cell r="E2234">
            <v>0</v>
          </cell>
          <cell r="H2234">
            <v>0</v>
          </cell>
          <cell r="I2234">
            <v>0</v>
          </cell>
        </row>
        <row r="2236">
          <cell r="D2236">
            <v>0</v>
          </cell>
        </row>
        <row r="2238">
          <cell r="D2238">
            <v>0</v>
          </cell>
        </row>
        <row r="2240">
          <cell r="C2240" t="str">
            <v>合　　計</v>
          </cell>
          <cell r="D2240">
            <v>79894</v>
          </cell>
          <cell r="H2240">
            <v>79894</v>
          </cell>
        </row>
        <row r="2242">
          <cell r="C2242" t="str">
            <v>1ヶ所当たり</v>
          </cell>
          <cell r="D2242">
            <v>79894</v>
          </cell>
          <cell r="H2242">
            <v>79894</v>
          </cell>
        </row>
        <row r="2243">
          <cell r="C2243" t="str">
            <v>第　　号 単 価 表</v>
          </cell>
          <cell r="D2243" t="str">
            <v>集水桝Ｃ</v>
          </cell>
          <cell r="H2243" t="str">
            <v>数量</v>
          </cell>
          <cell r="I2243">
            <v>1</v>
          </cell>
        </row>
        <row r="2244">
          <cell r="B2244" t="str">
            <v>種　　　　　　別</v>
          </cell>
          <cell r="D2244" t="str">
            <v>細　　　　　別</v>
          </cell>
          <cell r="E2244" t="str">
            <v>単位</v>
          </cell>
          <cell r="H2244" t="str">
            <v>金　　額</v>
          </cell>
          <cell r="I2244" t="str">
            <v>摘　　　要</v>
          </cell>
        </row>
        <row r="2246">
          <cell r="B2246">
            <v>122</v>
          </cell>
          <cell r="C2246" t="str">
            <v>床堀</v>
          </cell>
          <cell r="D2246" t="str">
            <v>BH0.2</v>
          </cell>
          <cell r="E2246" t="str">
            <v>m3</v>
          </cell>
          <cell r="H2246">
            <v>4570</v>
          </cell>
          <cell r="I2246" t="str">
            <v>県単</v>
          </cell>
        </row>
        <row r="2248">
          <cell r="B2248">
            <v>124</v>
          </cell>
          <cell r="C2248" t="str">
            <v>埋戻Ｄ</v>
          </cell>
          <cell r="D2248">
            <v>0</v>
          </cell>
          <cell r="E2248" t="str">
            <v>m3</v>
          </cell>
          <cell r="H2248">
            <v>0</v>
          </cell>
          <cell r="I2248" t="str">
            <v>県単</v>
          </cell>
        </row>
        <row r="2250">
          <cell r="B2250">
            <v>162</v>
          </cell>
          <cell r="C2250" t="str">
            <v>ｸﾗｯｼｬｰﾗﾝ基礎(RC-40)</v>
          </cell>
          <cell r="D2250" t="str">
            <v>t=15cm</v>
          </cell>
          <cell r="E2250" t="str">
            <v>㎡</v>
          </cell>
          <cell r="H2250">
            <v>922</v>
          </cell>
          <cell r="I2250" t="str">
            <v>県単</v>
          </cell>
        </row>
        <row r="2252">
          <cell r="B2252">
            <v>193</v>
          </cell>
          <cell r="C2252" t="str">
            <v>型枠</v>
          </cell>
          <cell r="D2252" t="str">
            <v>小型構造物-Ⅱ</v>
          </cell>
          <cell r="E2252" t="str">
            <v>㎡</v>
          </cell>
          <cell r="H2252">
            <v>24144</v>
          </cell>
          <cell r="I2252" t="str">
            <v>県単</v>
          </cell>
        </row>
        <row r="2254">
          <cell r="B2254">
            <v>171</v>
          </cell>
          <cell r="C2254" t="str">
            <v>ｺﾝｸﾘｰﾄ(16-8-40)</v>
          </cell>
          <cell r="D2254" t="str">
            <v>小型構造物-Ⅱ</v>
          </cell>
          <cell r="E2254" t="str">
            <v>m3</v>
          </cell>
          <cell r="H2254">
            <v>7038</v>
          </cell>
          <cell r="I2254" t="str">
            <v>県単</v>
          </cell>
        </row>
        <row r="2256">
          <cell r="B2256">
            <v>450</v>
          </cell>
          <cell r="C2256" t="str">
            <v>ｶﾗｰｸﾞﾚｰﾁﾝｸﾞ桝蓋</v>
          </cell>
          <cell r="D2256" t="str">
            <v>600×600　受枠込み　43.9kg</v>
          </cell>
          <cell r="E2256" t="str">
            <v>組</v>
          </cell>
          <cell r="H2256">
            <v>28850</v>
          </cell>
          <cell r="I2256" t="str">
            <v>見積</v>
          </cell>
        </row>
        <row r="2260">
          <cell r="B2260">
            <v>22</v>
          </cell>
          <cell r="C2260" t="str">
            <v>土木一般世話役</v>
          </cell>
          <cell r="D2260" t="str">
            <v>　</v>
          </cell>
          <cell r="E2260" t="str">
            <v>人</v>
          </cell>
          <cell r="H2260">
            <v>8340</v>
          </cell>
          <cell r="I2260" t="str">
            <v>県単</v>
          </cell>
        </row>
        <row r="2262">
          <cell r="B2262">
            <v>2</v>
          </cell>
          <cell r="C2262" t="str">
            <v>普通作業員</v>
          </cell>
          <cell r="D2262" t="str">
            <v>　</v>
          </cell>
          <cell r="E2262" t="str">
            <v>人</v>
          </cell>
          <cell r="H2262">
            <v>38400</v>
          </cell>
          <cell r="I2262" t="str">
            <v>県単</v>
          </cell>
        </row>
        <row r="2264">
          <cell r="C2264">
            <v>0</v>
          </cell>
          <cell r="D2264">
            <v>0</v>
          </cell>
          <cell r="E2264">
            <v>0</v>
          </cell>
          <cell r="H2264">
            <v>0</v>
          </cell>
          <cell r="I2264">
            <v>0</v>
          </cell>
        </row>
        <row r="2266">
          <cell r="C2266">
            <v>0</v>
          </cell>
          <cell r="D2266">
            <v>0</v>
          </cell>
          <cell r="E2266">
            <v>0</v>
          </cell>
          <cell r="H2266">
            <v>0</v>
          </cell>
          <cell r="I2266">
            <v>0</v>
          </cell>
        </row>
        <row r="2268">
          <cell r="C2268">
            <v>0</v>
          </cell>
          <cell r="D2268">
            <v>0</v>
          </cell>
          <cell r="E2268">
            <v>0</v>
          </cell>
          <cell r="H2268">
            <v>0</v>
          </cell>
          <cell r="I2268">
            <v>0</v>
          </cell>
        </row>
        <row r="2270">
          <cell r="C2270">
            <v>0</v>
          </cell>
          <cell r="D2270">
            <v>0</v>
          </cell>
          <cell r="E2270">
            <v>0</v>
          </cell>
          <cell r="H2270">
            <v>0</v>
          </cell>
          <cell r="I2270">
            <v>0</v>
          </cell>
        </row>
        <row r="2272">
          <cell r="C2272">
            <v>0</v>
          </cell>
          <cell r="D2272">
            <v>0</v>
          </cell>
          <cell r="E2272">
            <v>0</v>
          </cell>
          <cell r="H2272">
            <v>0</v>
          </cell>
          <cell r="I2272">
            <v>0</v>
          </cell>
        </row>
        <row r="2274">
          <cell r="D2274">
            <v>0</v>
          </cell>
        </row>
        <row r="2276">
          <cell r="D2276">
            <v>0</v>
          </cell>
        </row>
        <row r="2278">
          <cell r="C2278" t="str">
            <v>合　　計</v>
          </cell>
          <cell r="D2278">
            <v>112264</v>
          </cell>
          <cell r="H2278">
            <v>112264</v>
          </cell>
        </row>
        <row r="2280">
          <cell r="C2280" t="str">
            <v>1ヶ所当たり</v>
          </cell>
          <cell r="D2280">
            <v>112264</v>
          </cell>
          <cell r="H2280">
            <v>112264</v>
          </cell>
        </row>
        <row r="2281">
          <cell r="C2281" t="str">
            <v>第　　号 単 価 表</v>
          </cell>
          <cell r="D2281" t="str">
            <v>集水桝Ｄ</v>
          </cell>
          <cell r="H2281" t="str">
            <v>数量</v>
          </cell>
          <cell r="I2281">
            <v>1</v>
          </cell>
        </row>
        <row r="2282">
          <cell r="B2282" t="str">
            <v>種　　　　　　別</v>
          </cell>
          <cell r="D2282" t="str">
            <v>細　　　　　別</v>
          </cell>
          <cell r="E2282" t="str">
            <v>単位</v>
          </cell>
          <cell r="H2282" t="str">
            <v>金　　額</v>
          </cell>
          <cell r="I2282" t="str">
            <v>摘　　　要</v>
          </cell>
        </row>
        <row r="2284">
          <cell r="B2284">
            <v>122</v>
          </cell>
          <cell r="C2284" t="str">
            <v>床堀</v>
          </cell>
          <cell r="D2284" t="str">
            <v>BH0.2</v>
          </cell>
          <cell r="E2284" t="str">
            <v>m3</v>
          </cell>
          <cell r="H2284">
            <v>4412</v>
          </cell>
          <cell r="I2284" t="str">
            <v>県単</v>
          </cell>
        </row>
        <row r="2286">
          <cell r="B2286">
            <v>124</v>
          </cell>
          <cell r="C2286" t="str">
            <v>埋戻Ｄ</v>
          </cell>
          <cell r="D2286">
            <v>0</v>
          </cell>
          <cell r="E2286" t="str">
            <v>m3</v>
          </cell>
          <cell r="H2286">
            <v>5005</v>
          </cell>
          <cell r="I2286" t="str">
            <v>県単</v>
          </cell>
        </row>
        <row r="2288">
          <cell r="B2288">
            <v>162</v>
          </cell>
          <cell r="C2288" t="str">
            <v>ｸﾗｯｼｬｰﾗﾝ基礎(RC-40)</v>
          </cell>
          <cell r="D2288" t="str">
            <v>t=15cm</v>
          </cell>
          <cell r="E2288" t="str">
            <v>㎡</v>
          </cell>
          <cell r="H2288">
            <v>922</v>
          </cell>
          <cell r="I2288" t="str">
            <v>県単</v>
          </cell>
        </row>
        <row r="2290">
          <cell r="B2290">
            <v>193</v>
          </cell>
          <cell r="C2290" t="str">
            <v>型枠</v>
          </cell>
          <cell r="D2290" t="str">
            <v>小型構造物-Ⅱ</v>
          </cell>
          <cell r="E2290" t="str">
            <v>㎡</v>
          </cell>
          <cell r="H2290">
            <v>25187</v>
          </cell>
          <cell r="I2290" t="str">
            <v>県単</v>
          </cell>
        </row>
        <row r="2292">
          <cell r="B2292">
            <v>171</v>
          </cell>
          <cell r="C2292" t="str">
            <v>ｺﾝｸﾘｰﾄ(16-8-40)</v>
          </cell>
          <cell r="D2292" t="str">
            <v>小型構造物-Ⅱ</v>
          </cell>
          <cell r="E2292" t="str">
            <v>m3</v>
          </cell>
          <cell r="H2292">
            <v>7038</v>
          </cell>
          <cell r="I2292" t="str">
            <v>県単</v>
          </cell>
        </row>
        <row r="2294">
          <cell r="B2294">
            <v>450</v>
          </cell>
          <cell r="C2294" t="str">
            <v>ｶﾗｰｸﾞﾚｰﾁﾝｸﾞ桝蓋</v>
          </cell>
          <cell r="D2294" t="str">
            <v>600×600　受枠込み　43.9kg</v>
          </cell>
          <cell r="E2294" t="str">
            <v>組</v>
          </cell>
          <cell r="H2294">
            <v>28850</v>
          </cell>
          <cell r="I2294" t="str">
            <v>見積</v>
          </cell>
        </row>
        <row r="2298">
          <cell r="B2298">
            <v>22</v>
          </cell>
          <cell r="C2298" t="str">
            <v>土木一般世話役</v>
          </cell>
          <cell r="D2298" t="str">
            <v>　</v>
          </cell>
          <cell r="E2298" t="str">
            <v>人</v>
          </cell>
          <cell r="H2298">
            <v>8340</v>
          </cell>
          <cell r="I2298" t="str">
            <v>県単</v>
          </cell>
        </row>
        <row r="2300">
          <cell r="B2300">
            <v>2</v>
          </cell>
          <cell r="C2300" t="str">
            <v>普通作業員</v>
          </cell>
          <cell r="D2300" t="str">
            <v>　</v>
          </cell>
          <cell r="E2300" t="str">
            <v>人</v>
          </cell>
          <cell r="H2300">
            <v>38400</v>
          </cell>
          <cell r="I2300" t="str">
            <v>県単</v>
          </cell>
        </row>
        <row r="2302">
          <cell r="C2302">
            <v>0</v>
          </cell>
          <cell r="D2302">
            <v>0</v>
          </cell>
          <cell r="E2302">
            <v>0</v>
          </cell>
          <cell r="H2302">
            <v>0</v>
          </cell>
          <cell r="I2302">
            <v>0</v>
          </cell>
        </row>
        <row r="2304">
          <cell r="C2304">
            <v>0</v>
          </cell>
          <cell r="D2304">
            <v>0</v>
          </cell>
          <cell r="E2304">
            <v>0</v>
          </cell>
          <cell r="H2304">
            <v>0</v>
          </cell>
          <cell r="I2304">
            <v>0</v>
          </cell>
        </row>
        <row r="2306">
          <cell r="C2306">
            <v>0</v>
          </cell>
          <cell r="D2306">
            <v>0</v>
          </cell>
          <cell r="E2306">
            <v>0</v>
          </cell>
          <cell r="H2306">
            <v>0</v>
          </cell>
          <cell r="I2306">
            <v>0</v>
          </cell>
        </row>
        <row r="2308">
          <cell r="C2308">
            <v>0</v>
          </cell>
          <cell r="D2308">
            <v>0</v>
          </cell>
          <cell r="E2308">
            <v>0</v>
          </cell>
          <cell r="H2308">
            <v>0</v>
          </cell>
          <cell r="I2308">
            <v>0</v>
          </cell>
        </row>
        <row r="2310">
          <cell r="C2310">
            <v>0</v>
          </cell>
          <cell r="D2310">
            <v>0</v>
          </cell>
          <cell r="E2310">
            <v>0</v>
          </cell>
          <cell r="H2310">
            <v>0</v>
          </cell>
          <cell r="I2310">
            <v>0</v>
          </cell>
        </row>
        <row r="2312">
          <cell r="D2312">
            <v>0</v>
          </cell>
        </row>
        <row r="2314">
          <cell r="D2314">
            <v>0</v>
          </cell>
        </row>
        <row r="2316">
          <cell r="C2316" t="str">
            <v>合　　計</v>
          </cell>
          <cell r="D2316">
            <v>118154</v>
          </cell>
          <cell r="H2316">
            <v>118154</v>
          </cell>
        </row>
        <row r="2318">
          <cell r="C2318" t="str">
            <v>1ヶ所当たり</v>
          </cell>
          <cell r="D2318">
            <v>118154</v>
          </cell>
          <cell r="H2318">
            <v>118154</v>
          </cell>
        </row>
        <row r="2319">
          <cell r="C2319" t="str">
            <v>第　　号 単 価 表</v>
          </cell>
          <cell r="D2319" t="str">
            <v>集水桝E</v>
          </cell>
          <cell r="H2319" t="str">
            <v>数量</v>
          </cell>
          <cell r="I2319">
            <v>1</v>
          </cell>
        </row>
        <row r="2320">
          <cell r="B2320" t="str">
            <v>種　　　　　　別</v>
          </cell>
          <cell r="D2320" t="str">
            <v>細　　　　　別</v>
          </cell>
          <cell r="E2320" t="str">
            <v>単位</v>
          </cell>
          <cell r="H2320" t="str">
            <v>金　　額</v>
          </cell>
          <cell r="I2320" t="str">
            <v>摘　　　要</v>
          </cell>
        </row>
        <row r="2322">
          <cell r="B2322">
            <v>122</v>
          </cell>
          <cell r="C2322" t="str">
            <v>床堀</v>
          </cell>
          <cell r="D2322" t="str">
            <v>BH0.2</v>
          </cell>
          <cell r="E2322" t="str">
            <v>m3</v>
          </cell>
          <cell r="H2322">
            <v>32150</v>
          </cell>
          <cell r="I2322" t="str">
            <v>県単</v>
          </cell>
        </row>
        <row r="2324">
          <cell r="B2324">
            <v>124</v>
          </cell>
          <cell r="C2324" t="str">
            <v>埋戻Ｄ</v>
          </cell>
          <cell r="D2324">
            <v>0</v>
          </cell>
          <cell r="E2324" t="str">
            <v>m3</v>
          </cell>
          <cell r="H2324">
            <v>39812</v>
          </cell>
          <cell r="I2324" t="str">
            <v>県単</v>
          </cell>
        </row>
        <row r="2326">
          <cell r="B2326">
            <v>160</v>
          </cell>
          <cell r="C2326" t="str">
            <v>ｸﾗｯｼｬｰﾗﾝ基礎(RC-40)</v>
          </cell>
          <cell r="D2326" t="str">
            <v>t=20cm</v>
          </cell>
          <cell r="E2326" t="str">
            <v>㎡</v>
          </cell>
          <cell r="H2326">
            <v>2158</v>
          </cell>
          <cell r="I2326">
            <v>0</v>
          </cell>
        </row>
        <row r="2328">
          <cell r="B2328">
            <v>193</v>
          </cell>
          <cell r="C2328" t="str">
            <v>型枠</v>
          </cell>
          <cell r="D2328" t="str">
            <v>小型構造物-Ⅱ</v>
          </cell>
          <cell r="E2328" t="str">
            <v>㎡</v>
          </cell>
          <cell r="H2328">
            <v>78022</v>
          </cell>
          <cell r="I2328" t="str">
            <v>県単</v>
          </cell>
        </row>
        <row r="2330">
          <cell r="B2330">
            <v>171</v>
          </cell>
          <cell r="C2330" t="str">
            <v>ｺﾝｸﾘｰﾄ(16-8-40)</v>
          </cell>
          <cell r="D2330" t="str">
            <v>小型構造物-Ⅱ</v>
          </cell>
          <cell r="E2330" t="str">
            <v>m3</v>
          </cell>
          <cell r="H2330">
            <v>27149</v>
          </cell>
          <cell r="I2330" t="str">
            <v>県単</v>
          </cell>
        </row>
        <row r="2332">
          <cell r="B2332">
            <v>451</v>
          </cell>
          <cell r="C2332" t="str">
            <v>ｶﾗｰｸﾞﾚｰﾁﾝｸﾞ桝蓋</v>
          </cell>
          <cell r="D2332" t="str">
            <v>900×900　受枠込み　77.3kg</v>
          </cell>
          <cell r="E2332" t="str">
            <v>組</v>
          </cell>
          <cell r="H2332">
            <v>52240</v>
          </cell>
          <cell r="I2332" t="str">
            <v>見積</v>
          </cell>
        </row>
        <row r="2336">
          <cell r="B2336">
            <v>22</v>
          </cell>
          <cell r="C2336" t="str">
            <v>土木一般世話役</v>
          </cell>
          <cell r="D2336" t="str">
            <v>　</v>
          </cell>
          <cell r="E2336" t="str">
            <v>人</v>
          </cell>
          <cell r="H2336">
            <v>11120</v>
          </cell>
          <cell r="I2336" t="str">
            <v>県単</v>
          </cell>
        </row>
        <row r="2338">
          <cell r="B2338">
            <v>2</v>
          </cell>
          <cell r="C2338" t="str">
            <v>普通作業員</v>
          </cell>
          <cell r="D2338" t="str">
            <v>　</v>
          </cell>
          <cell r="E2338" t="str">
            <v>人</v>
          </cell>
          <cell r="H2338">
            <v>56000</v>
          </cell>
          <cell r="I2338" t="str">
            <v>県単</v>
          </cell>
        </row>
        <row r="2340">
          <cell r="C2340">
            <v>0</v>
          </cell>
          <cell r="D2340">
            <v>0</v>
          </cell>
          <cell r="E2340">
            <v>0</v>
          </cell>
          <cell r="H2340">
            <v>0</v>
          </cell>
          <cell r="I2340">
            <v>0</v>
          </cell>
        </row>
        <row r="2342">
          <cell r="C2342">
            <v>0</v>
          </cell>
          <cell r="D2342">
            <v>0</v>
          </cell>
          <cell r="E2342">
            <v>0</v>
          </cell>
          <cell r="H2342">
            <v>0</v>
          </cell>
          <cell r="I2342">
            <v>0</v>
          </cell>
        </row>
        <row r="2344">
          <cell r="C2344">
            <v>0</v>
          </cell>
          <cell r="D2344">
            <v>0</v>
          </cell>
          <cell r="E2344">
            <v>0</v>
          </cell>
          <cell r="H2344">
            <v>0</v>
          </cell>
          <cell r="I2344">
            <v>0</v>
          </cell>
        </row>
        <row r="2346">
          <cell r="C2346">
            <v>0</v>
          </cell>
          <cell r="D2346">
            <v>0</v>
          </cell>
          <cell r="E2346">
            <v>0</v>
          </cell>
          <cell r="H2346">
            <v>0</v>
          </cell>
          <cell r="I2346">
            <v>0</v>
          </cell>
        </row>
        <row r="2348">
          <cell r="C2348">
            <v>0</v>
          </cell>
          <cell r="D2348">
            <v>0</v>
          </cell>
          <cell r="E2348">
            <v>0</v>
          </cell>
          <cell r="H2348">
            <v>0</v>
          </cell>
          <cell r="I2348">
            <v>0</v>
          </cell>
        </row>
        <row r="2350">
          <cell r="D2350">
            <v>0</v>
          </cell>
        </row>
        <row r="2352">
          <cell r="D2352">
            <v>0</v>
          </cell>
        </row>
        <row r="2354">
          <cell r="C2354" t="str">
            <v>合　　計</v>
          </cell>
          <cell r="D2354">
            <v>298651</v>
          </cell>
          <cell r="H2354">
            <v>298651</v>
          </cell>
        </row>
        <row r="2356">
          <cell r="C2356" t="str">
            <v>1ヶ所当たり</v>
          </cell>
          <cell r="D2356">
            <v>298651</v>
          </cell>
          <cell r="H2356">
            <v>298651</v>
          </cell>
        </row>
        <row r="2357">
          <cell r="C2357" t="str">
            <v>第　　号 単 価 表</v>
          </cell>
          <cell r="D2357" t="str">
            <v>取付管A　(T1)</v>
          </cell>
          <cell r="H2357" t="str">
            <v>数量</v>
          </cell>
          <cell r="I2357">
            <v>1</v>
          </cell>
        </row>
        <row r="2358">
          <cell r="B2358" t="str">
            <v>種　　　　　　別</v>
          </cell>
          <cell r="D2358" t="str">
            <v>細　　　　　別</v>
          </cell>
          <cell r="E2358" t="str">
            <v>単位</v>
          </cell>
          <cell r="H2358" t="str">
            <v>金　　額</v>
          </cell>
          <cell r="I2358" t="str">
            <v>摘　　　要</v>
          </cell>
        </row>
        <row r="2360">
          <cell r="B2360">
            <v>122</v>
          </cell>
          <cell r="C2360" t="str">
            <v>床堀</v>
          </cell>
          <cell r="D2360" t="str">
            <v>BH0.2</v>
          </cell>
          <cell r="E2360" t="str">
            <v>m3</v>
          </cell>
          <cell r="H2360">
            <v>2048</v>
          </cell>
          <cell r="I2360" t="str">
            <v>県単</v>
          </cell>
        </row>
        <row r="2362">
          <cell r="B2362">
            <v>124</v>
          </cell>
          <cell r="C2362" t="str">
            <v>埋戻Ｄ</v>
          </cell>
          <cell r="D2362">
            <v>0</v>
          </cell>
          <cell r="E2362" t="str">
            <v>m3</v>
          </cell>
          <cell r="H2362">
            <v>1137</v>
          </cell>
          <cell r="I2362" t="str">
            <v>県単</v>
          </cell>
        </row>
        <row r="2364">
          <cell r="B2364">
            <v>448</v>
          </cell>
          <cell r="C2364" t="str">
            <v>砂</v>
          </cell>
          <cell r="D2364" t="str">
            <v>荒め</v>
          </cell>
          <cell r="E2364" t="str">
            <v>m3</v>
          </cell>
          <cell r="H2364">
            <v>3450</v>
          </cell>
          <cell r="I2364" t="str">
            <v>建物</v>
          </cell>
        </row>
        <row r="2366">
          <cell r="B2366">
            <v>137</v>
          </cell>
          <cell r="C2366" t="str">
            <v>ﾏｽ用短管</v>
          </cell>
          <cell r="D2366" t="str">
            <v>MSB200</v>
          </cell>
          <cell r="E2366" t="str">
            <v>本</v>
          </cell>
          <cell r="H2366">
            <v>2750</v>
          </cell>
          <cell r="I2366" t="str">
            <v>建物10月 P225</v>
          </cell>
        </row>
        <row r="2368">
          <cell r="B2368">
            <v>452</v>
          </cell>
          <cell r="C2368" t="str">
            <v>ｺﾞﾑ輪受口片受直管</v>
          </cell>
          <cell r="D2368" t="str">
            <v>SRAφ200　L=400</v>
          </cell>
          <cell r="E2368" t="str">
            <v>本</v>
          </cell>
          <cell r="H2368">
            <v>7490</v>
          </cell>
          <cell r="I2368" t="str">
            <v>建物</v>
          </cell>
        </row>
        <row r="2370">
          <cell r="B2370">
            <v>136</v>
          </cell>
          <cell r="C2370" t="str">
            <v>上流用ﾏﾝﾎｰﾙ継手</v>
          </cell>
          <cell r="D2370" t="str">
            <v>MR200</v>
          </cell>
          <cell r="E2370" t="str">
            <v>本</v>
          </cell>
          <cell r="H2370">
            <v>4620</v>
          </cell>
          <cell r="I2370" t="str">
            <v>建物10月 P225</v>
          </cell>
        </row>
        <row r="2374">
          <cell r="B2374">
            <v>1</v>
          </cell>
          <cell r="C2374" t="str">
            <v>特殊作業員</v>
          </cell>
          <cell r="D2374" t="str">
            <v>　</v>
          </cell>
          <cell r="E2374" t="str">
            <v>人</v>
          </cell>
          <cell r="H2374">
            <v>68200</v>
          </cell>
          <cell r="I2374" t="str">
            <v>県単</v>
          </cell>
        </row>
        <row r="2376">
          <cell r="B2376">
            <v>2</v>
          </cell>
          <cell r="C2376" t="str">
            <v>普通作業員</v>
          </cell>
          <cell r="D2376" t="str">
            <v>　</v>
          </cell>
          <cell r="E2376" t="str">
            <v>人</v>
          </cell>
          <cell r="H2376">
            <v>100800</v>
          </cell>
          <cell r="I2376" t="str">
            <v>県単</v>
          </cell>
        </row>
        <row r="2378">
          <cell r="B2378">
            <v>106</v>
          </cell>
          <cell r="C2378" t="str">
            <v>滑材</v>
          </cell>
          <cell r="D2378">
            <v>0</v>
          </cell>
          <cell r="E2378" t="str">
            <v>kg</v>
          </cell>
          <cell r="H2378">
            <v>516</v>
          </cell>
          <cell r="I2378" t="str">
            <v>建物10月 P572欄外</v>
          </cell>
        </row>
        <row r="2380">
          <cell r="C2380">
            <v>0</v>
          </cell>
          <cell r="D2380">
            <v>0</v>
          </cell>
          <cell r="E2380">
            <v>0</v>
          </cell>
          <cell r="H2380">
            <v>0</v>
          </cell>
          <cell r="I2380">
            <v>0</v>
          </cell>
        </row>
        <row r="2382">
          <cell r="C2382">
            <v>0</v>
          </cell>
          <cell r="D2382">
            <v>0</v>
          </cell>
          <cell r="E2382">
            <v>0</v>
          </cell>
          <cell r="H2382">
            <v>0</v>
          </cell>
          <cell r="I2382">
            <v>0</v>
          </cell>
        </row>
        <row r="2384">
          <cell r="C2384">
            <v>0</v>
          </cell>
          <cell r="D2384">
            <v>0</v>
          </cell>
          <cell r="E2384">
            <v>0</v>
          </cell>
          <cell r="H2384">
            <v>0</v>
          </cell>
          <cell r="I2384">
            <v>0</v>
          </cell>
        </row>
        <row r="2386">
          <cell r="C2386">
            <v>0</v>
          </cell>
          <cell r="D2386">
            <v>0</v>
          </cell>
          <cell r="E2386">
            <v>0</v>
          </cell>
          <cell r="H2386">
            <v>0</v>
          </cell>
          <cell r="I2386">
            <v>0</v>
          </cell>
        </row>
        <row r="2388">
          <cell r="D2388">
            <v>0</v>
          </cell>
        </row>
        <row r="2390">
          <cell r="D2390">
            <v>0</v>
          </cell>
        </row>
        <row r="2392">
          <cell r="C2392" t="str">
            <v>合　　計</v>
          </cell>
          <cell r="D2392">
            <v>191011</v>
          </cell>
          <cell r="H2392">
            <v>191011</v>
          </cell>
        </row>
        <row r="2394">
          <cell r="C2394" t="str">
            <v>1ヶ所当たり</v>
          </cell>
          <cell r="D2394">
            <v>191011</v>
          </cell>
          <cell r="H2394">
            <v>191011</v>
          </cell>
        </row>
        <row r="2395">
          <cell r="C2395" t="str">
            <v>第　　号 単 価 表</v>
          </cell>
          <cell r="D2395" t="str">
            <v>取付管Ｂ　(T2)</v>
          </cell>
          <cell r="H2395" t="str">
            <v>数量</v>
          </cell>
          <cell r="I2395">
            <v>1</v>
          </cell>
        </row>
        <row r="2396">
          <cell r="B2396" t="str">
            <v>種　　　　　　別</v>
          </cell>
          <cell r="D2396" t="str">
            <v>細　　　　　別</v>
          </cell>
          <cell r="E2396" t="str">
            <v>単位</v>
          </cell>
          <cell r="H2396" t="str">
            <v>金　　額</v>
          </cell>
          <cell r="I2396" t="str">
            <v>摘　　　要</v>
          </cell>
        </row>
        <row r="2398">
          <cell r="B2398">
            <v>122</v>
          </cell>
          <cell r="C2398" t="str">
            <v>床堀</v>
          </cell>
          <cell r="D2398" t="str">
            <v>BH0.2</v>
          </cell>
          <cell r="E2398" t="str">
            <v>m3</v>
          </cell>
          <cell r="H2398">
            <v>3152</v>
          </cell>
          <cell r="I2398" t="str">
            <v>県単</v>
          </cell>
        </row>
        <row r="2400">
          <cell r="B2400">
            <v>124</v>
          </cell>
          <cell r="C2400" t="str">
            <v>埋戻Ｄ</v>
          </cell>
          <cell r="D2400">
            <v>0</v>
          </cell>
          <cell r="E2400" t="str">
            <v>m3</v>
          </cell>
          <cell r="H2400">
            <v>910</v>
          </cell>
          <cell r="I2400" t="str">
            <v>県単</v>
          </cell>
        </row>
        <row r="2402">
          <cell r="B2402">
            <v>448</v>
          </cell>
          <cell r="C2402" t="str">
            <v>砂</v>
          </cell>
          <cell r="D2402" t="str">
            <v>荒め</v>
          </cell>
          <cell r="E2402" t="str">
            <v>m3</v>
          </cell>
          <cell r="H2402">
            <v>6600</v>
          </cell>
          <cell r="I2402" t="str">
            <v>建物</v>
          </cell>
        </row>
        <row r="2404">
          <cell r="B2404">
            <v>137</v>
          </cell>
          <cell r="C2404" t="str">
            <v>ﾏｽ用短管</v>
          </cell>
          <cell r="D2404" t="str">
            <v>MSB200</v>
          </cell>
          <cell r="E2404" t="str">
            <v>本</v>
          </cell>
          <cell r="H2404">
            <v>2750</v>
          </cell>
          <cell r="I2404" t="str">
            <v>建物10月 P225</v>
          </cell>
        </row>
        <row r="2406">
          <cell r="B2406">
            <v>452</v>
          </cell>
          <cell r="C2406" t="str">
            <v>ｺﾞﾑ輪受口片受直管</v>
          </cell>
          <cell r="D2406" t="str">
            <v>SRAφ200　L=400</v>
          </cell>
          <cell r="E2406" t="str">
            <v>本</v>
          </cell>
          <cell r="H2406">
            <v>14980</v>
          </cell>
          <cell r="I2406" t="str">
            <v>建物</v>
          </cell>
        </row>
        <row r="2408">
          <cell r="B2408">
            <v>136</v>
          </cell>
          <cell r="C2408" t="str">
            <v>上流用ﾏﾝﾎｰﾙ継手</v>
          </cell>
          <cell r="D2408" t="str">
            <v>MR200</v>
          </cell>
          <cell r="E2408" t="str">
            <v>本</v>
          </cell>
          <cell r="H2408">
            <v>4620</v>
          </cell>
          <cell r="I2408" t="str">
            <v>建物10月 P225</v>
          </cell>
        </row>
        <row r="2412">
          <cell r="B2412">
            <v>1</v>
          </cell>
          <cell r="C2412" t="str">
            <v>特殊作業員</v>
          </cell>
          <cell r="D2412" t="str">
            <v>　</v>
          </cell>
          <cell r="E2412" t="str">
            <v>人</v>
          </cell>
          <cell r="H2412">
            <v>68200</v>
          </cell>
          <cell r="I2412" t="str">
            <v>県単</v>
          </cell>
        </row>
        <row r="2414">
          <cell r="B2414">
            <v>2</v>
          </cell>
          <cell r="C2414" t="str">
            <v>普通作業員</v>
          </cell>
          <cell r="D2414" t="str">
            <v>　</v>
          </cell>
          <cell r="E2414" t="str">
            <v>人</v>
          </cell>
          <cell r="H2414">
            <v>100800</v>
          </cell>
          <cell r="I2414" t="str">
            <v>県単</v>
          </cell>
        </row>
        <row r="2416">
          <cell r="B2416">
            <v>106</v>
          </cell>
          <cell r="C2416" t="str">
            <v>滑材</v>
          </cell>
          <cell r="D2416">
            <v>0</v>
          </cell>
          <cell r="E2416" t="str">
            <v>kg</v>
          </cell>
          <cell r="H2416">
            <v>516</v>
          </cell>
          <cell r="I2416" t="str">
            <v>建物10月 P572欄外</v>
          </cell>
        </row>
        <row r="2418">
          <cell r="C2418">
            <v>0</v>
          </cell>
          <cell r="D2418">
            <v>0</v>
          </cell>
          <cell r="E2418">
            <v>0</v>
          </cell>
          <cell r="H2418">
            <v>0</v>
          </cell>
          <cell r="I2418">
            <v>0</v>
          </cell>
        </row>
        <row r="2420">
          <cell r="C2420">
            <v>0</v>
          </cell>
          <cell r="D2420">
            <v>0</v>
          </cell>
          <cell r="E2420">
            <v>0</v>
          </cell>
          <cell r="H2420">
            <v>0</v>
          </cell>
          <cell r="I2420">
            <v>0</v>
          </cell>
        </row>
        <row r="2422">
          <cell r="C2422">
            <v>0</v>
          </cell>
          <cell r="D2422">
            <v>0</v>
          </cell>
          <cell r="E2422">
            <v>0</v>
          </cell>
          <cell r="H2422">
            <v>0</v>
          </cell>
          <cell r="I2422">
            <v>0</v>
          </cell>
        </row>
        <row r="2424">
          <cell r="C2424">
            <v>0</v>
          </cell>
          <cell r="D2424">
            <v>0</v>
          </cell>
          <cell r="E2424">
            <v>0</v>
          </cell>
          <cell r="H2424">
            <v>0</v>
          </cell>
          <cell r="I2424">
            <v>0</v>
          </cell>
        </row>
        <row r="2426">
          <cell r="D2426">
            <v>0</v>
          </cell>
        </row>
        <row r="2428">
          <cell r="D2428">
            <v>0</v>
          </cell>
        </row>
        <row r="2430">
          <cell r="C2430" t="str">
            <v>合　　計</v>
          </cell>
          <cell r="D2430">
            <v>202528</v>
          </cell>
          <cell r="H2430">
            <v>202528</v>
          </cell>
        </row>
        <row r="2432">
          <cell r="C2432" t="str">
            <v>1ヶ所当たり</v>
          </cell>
          <cell r="D2432">
            <v>202528</v>
          </cell>
          <cell r="H2432">
            <v>202528</v>
          </cell>
        </row>
        <row r="2433">
          <cell r="C2433" t="str">
            <v>第　　号 単 価 表</v>
          </cell>
          <cell r="D2433" t="str">
            <v>取付管Ｃ　(T3)</v>
          </cell>
          <cell r="H2433" t="str">
            <v>数量</v>
          </cell>
          <cell r="I2433">
            <v>1</v>
          </cell>
        </row>
        <row r="2434">
          <cell r="B2434" t="str">
            <v>種　　　　　　別</v>
          </cell>
          <cell r="D2434" t="str">
            <v>細　　　　　別</v>
          </cell>
          <cell r="E2434" t="str">
            <v>単位</v>
          </cell>
          <cell r="H2434" t="str">
            <v>金　　額</v>
          </cell>
          <cell r="I2434" t="str">
            <v>摘　　　要</v>
          </cell>
        </row>
        <row r="2436">
          <cell r="B2436">
            <v>122</v>
          </cell>
          <cell r="C2436" t="str">
            <v>床堀</v>
          </cell>
          <cell r="D2436" t="str">
            <v>BH0.2</v>
          </cell>
          <cell r="E2436" t="str">
            <v>m3</v>
          </cell>
          <cell r="H2436">
            <v>3152</v>
          </cell>
          <cell r="I2436" t="str">
            <v>県単</v>
          </cell>
        </row>
        <row r="2438">
          <cell r="B2438">
            <v>124</v>
          </cell>
          <cell r="C2438" t="str">
            <v>埋戻Ｄ</v>
          </cell>
          <cell r="D2438">
            <v>0</v>
          </cell>
          <cell r="E2438" t="str">
            <v>m3</v>
          </cell>
          <cell r="H2438">
            <v>2502</v>
          </cell>
          <cell r="I2438" t="str">
            <v>県単</v>
          </cell>
        </row>
        <row r="2440">
          <cell r="B2440">
            <v>448</v>
          </cell>
          <cell r="C2440" t="str">
            <v>砂</v>
          </cell>
          <cell r="D2440" t="str">
            <v>荒め</v>
          </cell>
          <cell r="E2440" t="str">
            <v>m3</v>
          </cell>
          <cell r="H2440">
            <v>4100</v>
          </cell>
          <cell r="I2440" t="str">
            <v>建物</v>
          </cell>
        </row>
        <row r="2442">
          <cell r="B2442">
            <v>137</v>
          </cell>
          <cell r="C2442" t="str">
            <v>ﾏｽ用短管</v>
          </cell>
          <cell r="D2442" t="str">
            <v>MSB200</v>
          </cell>
          <cell r="E2442" t="str">
            <v>本</v>
          </cell>
          <cell r="H2442">
            <v>2750</v>
          </cell>
          <cell r="I2442" t="str">
            <v>建物10月 P225</v>
          </cell>
        </row>
        <row r="2444">
          <cell r="B2444">
            <v>452</v>
          </cell>
          <cell r="C2444" t="str">
            <v>ｺﾞﾑ輪受口片受直管</v>
          </cell>
          <cell r="D2444" t="str">
            <v>SRAφ200　L=400</v>
          </cell>
          <cell r="E2444" t="str">
            <v>本</v>
          </cell>
          <cell r="H2444">
            <v>7490</v>
          </cell>
          <cell r="I2444" t="str">
            <v>建物</v>
          </cell>
        </row>
        <row r="2446">
          <cell r="B2446">
            <v>136</v>
          </cell>
          <cell r="C2446" t="str">
            <v>上流用ﾏﾝﾎｰﾙ継手</v>
          </cell>
          <cell r="D2446" t="str">
            <v>MR200</v>
          </cell>
          <cell r="E2446" t="str">
            <v>本</v>
          </cell>
          <cell r="H2446">
            <v>4620</v>
          </cell>
          <cell r="I2446" t="str">
            <v>建物10月 P225</v>
          </cell>
        </row>
        <row r="2450">
          <cell r="B2450">
            <v>1</v>
          </cell>
          <cell r="C2450" t="str">
            <v>特殊作業員</v>
          </cell>
          <cell r="D2450" t="str">
            <v>　</v>
          </cell>
          <cell r="E2450" t="str">
            <v>人</v>
          </cell>
          <cell r="H2450">
            <v>68200</v>
          </cell>
          <cell r="I2450" t="str">
            <v>県単</v>
          </cell>
        </row>
        <row r="2452">
          <cell r="B2452">
            <v>2</v>
          </cell>
          <cell r="C2452" t="str">
            <v>普通作業員</v>
          </cell>
          <cell r="D2452" t="str">
            <v>　</v>
          </cell>
          <cell r="E2452" t="str">
            <v>人</v>
          </cell>
          <cell r="H2452">
            <v>100800</v>
          </cell>
          <cell r="I2452" t="str">
            <v>県単</v>
          </cell>
        </row>
        <row r="2454">
          <cell r="B2454">
            <v>106</v>
          </cell>
          <cell r="C2454" t="str">
            <v>滑材</v>
          </cell>
          <cell r="D2454">
            <v>0</v>
          </cell>
          <cell r="E2454" t="str">
            <v>kg</v>
          </cell>
          <cell r="H2454">
            <v>516</v>
          </cell>
          <cell r="I2454" t="str">
            <v>建物10月 P572欄外</v>
          </cell>
        </row>
        <row r="2456">
          <cell r="C2456">
            <v>0</v>
          </cell>
          <cell r="D2456">
            <v>0</v>
          </cell>
          <cell r="E2456">
            <v>0</v>
          </cell>
          <cell r="H2456">
            <v>0</v>
          </cell>
          <cell r="I2456">
            <v>0</v>
          </cell>
        </row>
        <row r="2458">
          <cell r="C2458">
            <v>0</v>
          </cell>
          <cell r="D2458">
            <v>0</v>
          </cell>
          <cell r="E2458">
            <v>0</v>
          </cell>
          <cell r="H2458">
            <v>0</v>
          </cell>
          <cell r="I2458">
            <v>0</v>
          </cell>
        </row>
        <row r="2460">
          <cell r="C2460">
            <v>0</v>
          </cell>
          <cell r="D2460">
            <v>0</v>
          </cell>
          <cell r="E2460">
            <v>0</v>
          </cell>
          <cell r="H2460">
            <v>0</v>
          </cell>
          <cell r="I2460">
            <v>0</v>
          </cell>
        </row>
        <row r="2462">
          <cell r="C2462">
            <v>0</v>
          </cell>
          <cell r="D2462">
            <v>0</v>
          </cell>
          <cell r="E2462">
            <v>0</v>
          </cell>
          <cell r="H2462">
            <v>0</v>
          </cell>
          <cell r="I2462">
            <v>0</v>
          </cell>
        </row>
        <row r="2464">
          <cell r="D2464">
            <v>0</v>
          </cell>
        </row>
        <row r="2466">
          <cell r="D2466">
            <v>0</v>
          </cell>
        </row>
        <row r="2468">
          <cell r="C2468" t="str">
            <v>合　　計</v>
          </cell>
          <cell r="D2468">
            <v>194130</v>
          </cell>
          <cell r="H2468">
            <v>194130</v>
          </cell>
        </row>
        <row r="2470">
          <cell r="C2470" t="str">
            <v>1ヶ所当たり</v>
          </cell>
          <cell r="D2470">
            <v>194130</v>
          </cell>
          <cell r="H2470">
            <v>194130</v>
          </cell>
        </row>
        <row r="2471">
          <cell r="C2471" t="str">
            <v>第　　号 単 価 表</v>
          </cell>
          <cell r="D2471" t="str">
            <v>取付管Ｄ　(T4)</v>
          </cell>
          <cell r="H2471" t="str">
            <v>数量</v>
          </cell>
          <cell r="I2471">
            <v>1</v>
          </cell>
        </row>
        <row r="2472">
          <cell r="B2472" t="str">
            <v>種　　　　　　別</v>
          </cell>
          <cell r="D2472" t="str">
            <v>細　　　　　別</v>
          </cell>
          <cell r="E2472" t="str">
            <v>単位</v>
          </cell>
          <cell r="H2472" t="str">
            <v>金　　額</v>
          </cell>
          <cell r="I2472" t="str">
            <v>摘　　　要</v>
          </cell>
        </row>
        <row r="2474">
          <cell r="B2474">
            <v>122</v>
          </cell>
          <cell r="C2474" t="str">
            <v>床堀</v>
          </cell>
          <cell r="D2474" t="str">
            <v>BH0.2</v>
          </cell>
          <cell r="E2474" t="str">
            <v>m3</v>
          </cell>
          <cell r="H2474">
            <v>6934</v>
          </cell>
          <cell r="I2474" t="str">
            <v>県単</v>
          </cell>
        </row>
        <row r="2476">
          <cell r="B2476">
            <v>124</v>
          </cell>
          <cell r="C2476" t="str">
            <v>埋戻Ｄ</v>
          </cell>
          <cell r="D2476">
            <v>0</v>
          </cell>
          <cell r="E2476" t="str">
            <v>m3</v>
          </cell>
          <cell r="H2476">
            <v>2275</v>
          </cell>
          <cell r="I2476" t="str">
            <v>県単</v>
          </cell>
        </row>
        <row r="2478">
          <cell r="B2478">
            <v>448</v>
          </cell>
          <cell r="C2478" t="str">
            <v>砂</v>
          </cell>
          <cell r="D2478" t="str">
            <v>荒め</v>
          </cell>
          <cell r="E2478" t="str">
            <v>m3</v>
          </cell>
          <cell r="H2478">
            <v>14700</v>
          </cell>
          <cell r="I2478" t="str">
            <v>建物</v>
          </cell>
        </row>
        <row r="2480">
          <cell r="B2480">
            <v>137</v>
          </cell>
          <cell r="C2480" t="str">
            <v>ﾏｽ用短管</v>
          </cell>
          <cell r="D2480" t="str">
            <v>MSB200</v>
          </cell>
          <cell r="E2480" t="str">
            <v>本</v>
          </cell>
          <cell r="H2480">
            <v>2750</v>
          </cell>
          <cell r="I2480" t="str">
            <v>建物10月 P225</v>
          </cell>
        </row>
        <row r="2482">
          <cell r="B2482">
            <v>452</v>
          </cell>
          <cell r="C2482" t="str">
            <v>ｺﾞﾑ輪受口片受直管</v>
          </cell>
          <cell r="D2482" t="str">
            <v>SRAφ200　L=400</v>
          </cell>
          <cell r="E2482" t="str">
            <v>本</v>
          </cell>
          <cell r="H2482">
            <v>29960</v>
          </cell>
          <cell r="I2482" t="str">
            <v>建物</v>
          </cell>
        </row>
        <row r="2484">
          <cell r="B2484">
            <v>136</v>
          </cell>
          <cell r="C2484" t="str">
            <v>上流用ﾏﾝﾎｰﾙ継手</v>
          </cell>
          <cell r="D2484" t="str">
            <v>MR200</v>
          </cell>
          <cell r="E2484" t="str">
            <v>本</v>
          </cell>
          <cell r="H2484">
            <v>4620</v>
          </cell>
          <cell r="I2484" t="str">
            <v>建物10月 P225</v>
          </cell>
        </row>
        <row r="2488">
          <cell r="B2488">
            <v>1</v>
          </cell>
          <cell r="C2488" t="str">
            <v>特殊作業員</v>
          </cell>
          <cell r="D2488" t="str">
            <v>　</v>
          </cell>
          <cell r="E2488" t="str">
            <v>人</v>
          </cell>
          <cell r="H2488">
            <v>68200</v>
          </cell>
          <cell r="I2488" t="str">
            <v>県単</v>
          </cell>
        </row>
        <row r="2490">
          <cell r="B2490">
            <v>2</v>
          </cell>
          <cell r="C2490" t="str">
            <v>普通作業員</v>
          </cell>
          <cell r="D2490" t="str">
            <v>　</v>
          </cell>
          <cell r="E2490" t="str">
            <v>人</v>
          </cell>
          <cell r="H2490">
            <v>100800</v>
          </cell>
          <cell r="I2490" t="str">
            <v>県単</v>
          </cell>
        </row>
        <row r="2492">
          <cell r="B2492">
            <v>106</v>
          </cell>
          <cell r="C2492" t="str">
            <v>滑材</v>
          </cell>
          <cell r="D2492">
            <v>0</v>
          </cell>
          <cell r="E2492" t="str">
            <v>kg</v>
          </cell>
          <cell r="H2492">
            <v>516</v>
          </cell>
          <cell r="I2492" t="str">
            <v>建物10月 P572欄外</v>
          </cell>
        </row>
        <row r="2494">
          <cell r="C2494">
            <v>0</v>
          </cell>
          <cell r="D2494">
            <v>0</v>
          </cell>
          <cell r="E2494">
            <v>0</v>
          </cell>
          <cell r="H2494">
            <v>0</v>
          </cell>
          <cell r="I2494">
            <v>0</v>
          </cell>
        </row>
        <row r="2496">
          <cell r="C2496">
            <v>0</v>
          </cell>
          <cell r="D2496">
            <v>0</v>
          </cell>
          <cell r="E2496">
            <v>0</v>
          </cell>
          <cell r="H2496">
            <v>0</v>
          </cell>
          <cell r="I2496">
            <v>0</v>
          </cell>
        </row>
        <row r="2498">
          <cell r="C2498">
            <v>0</v>
          </cell>
          <cell r="D2498">
            <v>0</v>
          </cell>
          <cell r="E2498">
            <v>0</v>
          </cell>
          <cell r="H2498">
            <v>0</v>
          </cell>
          <cell r="I2498">
            <v>0</v>
          </cell>
        </row>
        <row r="2500">
          <cell r="C2500">
            <v>0</v>
          </cell>
          <cell r="D2500">
            <v>0</v>
          </cell>
          <cell r="E2500">
            <v>0</v>
          </cell>
          <cell r="H2500">
            <v>0</v>
          </cell>
          <cell r="I2500">
            <v>0</v>
          </cell>
        </row>
        <row r="2502">
          <cell r="D2502">
            <v>0</v>
          </cell>
        </row>
        <row r="2504">
          <cell r="D2504">
            <v>0</v>
          </cell>
        </row>
        <row r="2506">
          <cell r="C2506" t="str">
            <v>合　　計</v>
          </cell>
          <cell r="D2506">
            <v>230755</v>
          </cell>
          <cell r="H2506">
            <v>230755</v>
          </cell>
        </row>
        <row r="2508">
          <cell r="C2508" t="str">
            <v>1ヶ所当たり</v>
          </cell>
          <cell r="D2508">
            <v>230755</v>
          </cell>
          <cell r="H2508">
            <v>230755</v>
          </cell>
        </row>
        <row r="2509">
          <cell r="C2509" t="str">
            <v>第　　号 単 価 表</v>
          </cell>
          <cell r="D2509" t="str">
            <v>取付管E　(T5)</v>
          </cell>
          <cell r="H2509" t="str">
            <v>数量</v>
          </cell>
          <cell r="I2509">
            <v>1</v>
          </cell>
        </row>
        <row r="2510">
          <cell r="B2510" t="str">
            <v>種　　　　　　別</v>
          </cell>
          <cell r="D2510" t="str">
            <v>細　　　　　別</v>
          </cell>
          <cell r="E2510" t="str">
            <v>単位</v>
          </cell>
          <cell r="H2510" t="str">
            <v>金　　額</v>
          </cell>
          <cell r="I2510" t="str">
            <v>摘　　　要</v>
          </cell>
        </row>
        <row r="2512">
          <cell r="B2512">
            <v>122</v>
          </cell>
          <cell r="C2512" t="str">
            <v>床堀</v>
          </cell>
          <cell r="D2512" t="str">
            <v>BH0.2</v>
          </cell>
          <cell r="E2512" t="str">
            <v>m3</v>
          </cell>
          <cell r="H2512">
            <v>945</v>
          </cell>
          <cell r="I2512" t="str">
            <v>県単</v>
          </cell>
        </row>
        <row r="2514">
          <cell r="B2514">
            <v>124</v>
          </cell>
          <cell r="C2514" t="str">
            <v>埋戻Ｄ</v>
          </cell>
          <cell r="D2514">
            <v>0</v>
          </cell>
          <cell r="E2514" t="str">
            <v>m3</v>
          </cell>
          <cell r="H2514">
            <v>455</v>
          </cell>
          <cell r="I2514" t="str">
            <v>県単</v>
          </cell>
        </row>
        <row r="2516">
          <cell r="B2516">
            <v>448</v>
          </cell>
          <cell r="C2516" t="str">
            <v>砂</v>
          </cell>
          <cell r="D2516" t="str">
            <v>荒め</v>
          </cell>
          <cell r="E2516" t="str">
            <v>m3</v>
          </cell>
          <cell r="H2516">
            <v>1650</v>
          </cell>
          <cell r="I2516" t="str">
            <v>建物</v>
          </cell>
        </row>
        <row r="2518">
          <cell r="B2518">
            <v>137</v>
          </cell>
          <cell r="C2518" t="str">
            <v>ﾏｽ用短管</v>
          </cell>
          <cell r="D2518" t="str">
            <v>MSB200</v>
          </cell>
          <cell r="E2518" t="str">
            <v>本</v>
          </cell>
          <cell r="H2518">
            <v>2750</v>
          </cell>
          <cell r="I2518" t="str">
            <v>建物10月 P225</v>
          </cell>
        </row>
        <row r="2520">
          <cell r="B2520">
            <v>452</v>
          </cell>
          <cell r="C2520" t="str">
            <v>ｺﾞﾑ輪受口片受直管</v>
          </cell>
          <cell r="D2520" t="str">
            <v>SRAφ200　L=400</v>
          </cell>
          <cell r="E2520" t="str">
            <v>本</v>
          </cell>
          <cell r="H2520">
            <v>7490</v>
          </cell>
          <cell r="I2520" t="str">
            <v>建物</v>
          </cell>
        </row>
        <row r="2522">
          <cell r="C2522">
            <v>0</v>
          </cell>
          <cell r="D2522">
            <v>0</v>
          </cell>
          <cell r="E2522">
            <v>0</v>
          </cell>
          <cell r="H2522">
            <v>0</v>
          </cell>
          <cell r="I2522">
            <v>0</v>
          </cell>
        </row>
        <row r="2524">
          <cell r="B2524">
            <v>1</v>
          </cell>
          <cell r="C2524" t="str">
            <v>特殊作業員</v>
          </cell>
          <cell r="D2524" t="str">
            <v>　</v>
          </cell>
          <cell r="E2524" t="str">
            <v>人</v>
          </cell>
          <cell r="H2524">
            <v>68200</v>
          </cell>
          <cell r="I2524" t="str">
            <v>県単</v>
          </cell>
        </row>
        <row r="2526">
          <cell r="B2526">
            <v>2</v>
          </cell>
          <cell r="C2526" t="str">
            <v>普通作業員</v>
          </cell>
          <cell r="D2526" t="str">
            <v>　</v>
          </cell>
          <cell r="E2526" t="str">
            <v>人</v>
          </cell>
          <cell r="H2526">
            <v>100800</v>
          </cell>
          <cell r="I2526" t="str">
            <v>県単</v>
          </cell>
        </row>
        <row r="2528">
          <cell r="B2528">
            <v>106</v>
          </cell>
          <cell r="C2528" t="str">
            <v>滑材</v>
          </cell>
          <cell r="D2528">
            <v>0</v>
          </cell>
          <cell r="E2528" t="str">
            <v>kg</v>
          </cell>
          <cell r="H2528">
            <v>516</v>
          </cell>
          <cell r="I2528" t="str">
            <v>建物10月 P572欄外</v>
          </cell>
        </row>
        <row r="2530">
          <cell r="C2530">
            <v>0</v>
          </cell>
          <cell r="D2530">
            <v>0</v>
          </cell>
          <cell r="E2530">
            <v>0</v>
          </cell>
          <cell r="H2530">
            <v>0</v>
          </cell>
          <cell r="I2530">
            <v>0</v>
          </cell>
        </row>
        <row r="2532">
          <cell r="C2532">
            <v>0</v>
          </cell>
          <cell r="D2532">
            <v>0</v>
          </cell>
          <cell r="E2532">
            <v>0</v>
          </cell>
          <cell r="H2532">
            <v>0</v>
          </cell>
          <cell r="I2532">
            <v>0</v>
          </cell>
        </row>
        <row r="2534">
          <cell r="C2534">
            <v>0</v>
          </cell>
          <cell r="D2534">
            <v>0</v>
          </cell>
          <cell r="E2534">
            <v>0</v>
          </cell>
          <cell r="H2534">
            <v>0</v>
          </cell>
          <cell r="I2534">
            <v>0</v>
          </cell>
        </row>
        <row r="2536">
          <cell r="C2536">
            <v>0</v>
          </cell>
          <cell r="D2536">
            <v>0</v>
          </cell>
          <cell r="E2536">
            <v>0</v>
          </cell>
          <cell r="H2536">
            <v>0</v>
          </cell>
          <cell r="I2536">
            <v>0</v>
          </cell>
        </row>
        <row r="2538">
          <cell r="C2538">
            <v>0</v>
          </cell>
          <cell r="D2538">
            <v>0</v>
          </cell>
          <cell r="E2538">
            <v>0</v>
          </cell>
          <cell r="H2538">
            <v>0</v>
          </cell>
          <cell r="I2538">
            <v>0</v>
          </cell>
        </row>
        <row r="2540">
          <cell r="D2540">
            <v>0</v>
          </cell>
        </row>
        <row r="2542">
          <cell r="D2542">
            <v>0</v>
          </cell>
        </row>
        <row r="2544">
          <cell r="C2544" t="str">
            <v>合　　計</v>
          </cell>
          <cell r="D2544">
            <v>182806</v>
          </cell>
          <cell r="H2544">
            <v>182806</v>
          </cell>
        </row>
        <row r="2546">
          <cell r="C2546" t="str">
            <v>1ヶ所当たり</v>
          </cell>
          <cell r="D2546">
            <v>182806</v>
          </cell>
          <cell r="H2546">
            <v>182806</v>
          </cell>
        </row>
        <row r="2547">
          <cell r="C2547" t="str">
            <v>第　　号 単 価 表</v>
          </cell>
          <cell r="D2547" t="str">
            <v>取付管Ｆ　(T6)</v>
          </cell>
          <cell r="H2547" t="str">
            <v>数量</v>
          </cell>
          <cell r="I2547">
            <v>1</v>
          </cell>
        </row>
        <row r="2548">
          <cell r="B2548" t="str">
            <v>種　　　　　　別</v>
          </cell>
          <cell r="D2548" t="str">
            <v>細　　　　　別</v>
          </cell>
          <cell r="E2548" t="str">
            <v>単位</v>
          </cell>
          <cell r="H2548" t="str">
            <v>金　　額</v>
          </cell>
          <cell r="I2548" t="str">
            <v>摘　　　要</v>
          </cell>
        </row>
        <row r="2550">
          <cell r="B2550">
            <v>122</v>
          </cell>
          <cell r="C2550" t="str">
            <v>床堀</v>
          </cell>
          <cell r="D2550" t="str">
            <v>BH0.2</v>
          </cell>
          <cell r="E2550" t="str">
            <v>m3</v>
          </cell>
          <cell r="H2550">
            <v>1733</v>
          </cell>
          <cell r="I2550" t="str">
            <v>県単</v>
          </cell>
        </row>
        <row r="2552">
          <cell r="B2552">
            <v>124</v>
          </cell>
          <cell r="C2552" t="str">
            <v>埋戻Ｄ</v>
          </cell>
          <cell r="D2552">
            <v>0</v>
          </cell>
          <cell r="E2552" t="str">
            <v>m3</v>
          </cell>
          <cell r="H2552">
            <v>682</v>
          </cell>
          <cell r="I2552" t="str">
            <v>県単</v>
          </cell>
        </row>
        <row r="2554">
          <cell r="B2554">
            <v>448</v>
          </cell>
          <cell r="C2554" t="str">
            <v>砂</v>
          </cell>
          <cell r="D2554" t="str">
            <v>荒め</v>
          </cell>
          <cell r="E2554" t="str">
            <v>m3</v>
          </cell>
          <cell r="H2554">
            <v>3650</v>
          </cell>
          <cell r="I2554" t="str">
            <v>建物</v>
          </cell>
        </row>
        <row r="2556">
          <cell r="B2556">
            <v>137</v>
          </cell>
          <cell r="C2556" t="str">
            <v>ﾏｽ用短管</v>
          </cell>
          <cell r="D2556" t="str">
            <v>MSB200</v>
          </cell>
          <cell r="E2556" t="str">
            <v>本</v>
          </cell>
          <cell r="H2556">
            <v>2750</v>
          </cell>
          <cell r="I2556" t="str">
            <v>建物10月 P225</v>
          </cell>
        </row>
        <row r="2558">
          <cell r="B2558">
            <v>452</v>
          </cell>
          <cell r="C2558" t="str">
            <v>ｺﾞﾑ輪受口片受直管</v>
          </cell>
          <cell r="D2558" t="str">
            <v>SRAφ200　L=400</v>
          </cell>
          <cell r="E2558" t="str">
            <v>本</v>
          </cell>
          <cell r="H2558">
            <v>7490</v>
          </cell>
          <cell r="I2558" t="str">
            <v>建物</v>
          </cell>
        </row>
        <row r="2560">
          <cell r="B2560">
            <v>136</v>
          </cell>
          <cell r="C2560" t="str">
            <v>上流用ﾏﾝﾎｰﾙ継手</v>
          </cell>
          <cell r="D2560" t="str">
            <v>MR200</v>
          </cell>
          <cell r="E2560" t="str">
            <v>本</v>
          </cell>
          <cell r="H2560">
            <v>4620</v>
          </cell>
          <cell r="I2560" t="str">
            <v>建物10月 P225</v>
          </cell>
        </row>
        <row r="2564">
          <cell r="B2564">
            <v>1</v>
          </cell>
          <cell r="C2564" t="str">
            <v>特殊作業員</v>
          </cell>
          <cell r="D2564" t="str">
            <v>　</v>
          </cell>
          <cell r="E2564" t="str">
            <v>人</v>
          </cell>
          <cell r="H2564">
            <v>68200</v>
          </cell>
          <cell r="I2564" t="str">
            <v>県単</v>
          </cell>
        </row>
        <row r="2566">
          <cell r="B2566">
            <v>2</v>
          </cell>
          <cell r="C2566" t="str">
            <v>普通作業員</v>
          </cell>
          <cell r="D2566" t="str">
            <v>　</v>
          </cell>
          <cell r="E2566" t="str">
            <v>人</v>
          </cell>
          <cell r="H2566">
            <v>100800</v>
          </cell>
          <cell r="I2566" t="str">
            <v>県単</v>
          </cell>
        </row>
        <row r="2568">
          <cell r="B2568">
            <v>106</v>
          </cell>
          <cell r="C2568" t="str">
            <v>滑材</v>
          </cell>
          <cell r="D2568">
            <v>0</v>
          </cell>
          <cell r="E2568" t="str">
            <v>kg</v>
          </cell>
          <cell r="H2568">
            <v>516</v>
          </cell>
          <cell r="I2568" t="str">
            <v>建物10月 P572欄外</v>
          </cell>
        </row>
        <row r="2570">
          <cell r="C2570">
            <v>0</v>
          </cell>
          <cell r="D2570">
            <v>0</v>
          </cell>
          <cell r="E2570">
            <v>0</v>
          </cell>
          <cell r="H2570">
            <v>0</v>
          </cell>
          <cell r="I2570">
            <v>0</v>
          </cell>
        </row>
        <row r="2572">
          <cell r="C2572">
            <v>0</v>
          </cell>
          <cell r="D2572">
            <v>0</v>
          </cell>
          <cell r="E2572">
            <v>0</v>
          </cell>
          <cell r="H2572">
            <v>0</v>
          </cell>
          <cell r="I2572">
            <v>0</v>
          </cell>
        </row>
        <row r="2574">
          <cell r="C2574">
            <v>0</v>
          </cell>
          <cell r="D2574">
            <v>0</v>
          </cell>
          <cell r="E2574">
            <v>0</v>
          </cell>
          <cell r="H2574">
            <v>0</v>
          </cell>
          <cell r="I2574">
            <v>0</v>
          </cell>
        </row>
        <row r="2576">
          <cell r="C2576">
            <v>0</v>
          </cell>
          <cell r="D2576">
            <v>0</v>
          </cell>
          <cell r="E2576">
            <v>0</v>
          </cell>
          <cell r="H2576">
            <v>0</v>
          </cell>
          <cell r="I2576">
            <v>0</v>
          </cell>
        </row>
        <row r="2578">
          <cell r="D2578">
            <v>0</v>
          </cell>
        </row>
        <row r="2580">
          <cell r="D2580">
            <v>0</v>
          </cell>
        </row>
        <row r="2582">
          <cell r="C2582" t="str">
            <v>合　　計</v>
          </cell>
          <cell r="D2582">
            <v>190441</v>
          </cell>
          <cell r="H2582">
            <v>190441</v>
          </cell>
        </row>
        <row r="2584">
          <cell r="C2584" t="str">
            <v>1ヶ所当たり</v>
          </cell>
          <cell r="D2584">
            <v>190441</v>
          </cell>
          <cell r="H2584">
            <v>190441</v>
          </cell>
        </row>
        <row r="2585">
          <cell r="C2585" t="str">
            <v>第　　号 単 価 表</v>
          </cell>
          <cell r="D2585" t="str">
            <v>取付管Ｇ　(T7)</v>
          </cell>
          <cell r="H2585" t="str">
            <v>数量</v>
          </cell>
          <cell r="I2585">
            <v>1</v>
          </cell>
        </row>
        <row r="2586">
          <cell r="B2586" t="str">
            <v>種　　　　　　別</v>
          </cell>
          <cell r="D2586" t="str">
            <v>細　　　　　別</v>
          </cell>
          <cell r="E2586" t="str">
            <v>単位</v>
          </cell>
          <cell r="H2586" t="str">
            <v>金　　額</v>
          </cell>
          <cell r="I2586" t="str">
            <v>摘　　　要</v>
          </cell>
        </row>
        <row r="2588">
          <cell r="B2588">
            <v>122</v>
          </cell>
          <cell r="C2588" t="str">
            <v>床堀</v>
          </cell>
          <cell r="D2588" t="str">
            <v>BH0.2</v>
          </cell>
          <cell r="E2588" t="str">
            <v>m3</v>
          </cell>
          <cell r="H2588">
            <v>1418</v>
          </cell>
          <cell r="I2588" t="str">
            <v>県単</v>
          </cell>
        </row>
        <row r="2590">
          <cell r="B2590">
            <v>124</v>
          </cell>
          <cell r="C2590" t="str">
            <v>埋戻Ｄ</v>
          </cell>
          <cell r="D2590">
            <v>0</v>
          </cell>
          <cell r="E2590" t="str">
            <v>m3</v>
          </cell>
          <cell r="H2590">
            <v>682</v>
          </cell>
          <cell r="I2590" t="str">
            <v>県単</v>
          </cell>
        </row>
        <row r="2592">
          <cell r="B2592">
            <v>448</v>
          </cell>
          <cell r="C2592" t="str">
            <v>砂</v>
          </cell>
          <cell r="D2592" t="str">
            <v>荒め</v>
          </cell>
          <cell r="E2592" t="str">
            <v>m3</v>
          </cell>
          <cell r="H2592">
            <v>2500</v>
          </cell>
          <cell r="I2592" t="str">
            <v>建物</v>
          </cell>
        </row>
        <row r="2594">
          <cell r="B2594">
            <v>137</v>
          </cell>
          <cell r="C2594" t="str">
            <v>ﾏｽ用短管</v>
          </cell>
          <cell r="D2594" t="str">
            <v>MSB200</v>
          </cell>
          <cell r="E2594" t="str">
            <v>本</v>
          </cell>
          <cell r="H2594">
            <v>2750</v>
          </cell>
          <cell r="I2594" t="str">
            <v>建物10月 P225</v>
          </cell>
        </row>
        <row r="2596">
          <cell r="B2596">
            <v>452</v>
          </cell>
          <cell r="C2596" t="str">
            <v>ｺﾞﾑ輪受口片受直管</v>
          </cell>
          <cell r="D2596" t="str">
            <v>SRAφ200　L=400</v>
          </cell>
          <cell r="E2596" t="str">
            <v>本</v>
          </cell>
          <cell r="H2596">
            <v>7490</v>
          </cell>
          <cell r="I2596" t="str">
            <v>建物</v>
          </cell>
        </row>
        <row r="2598">
          <cell r="C2598">
            <v>0</v>
          </cell>
          <cell r="D2598">
            <v>0</v>
          </cell>
          <cell r="E2598">
            <v>0</v>
          </cell>
          <cell r="H2598">
            <v>0</v>
          </cell>
          <cell r="I2598">
            <v>0</v>
          </cell>
        </row>
        <row r="2600">
          <cell r="B2600">
            <v>1</v>
          </cell>
          <cell r="C2600" t="str">
            <v>特殊作業員</v>
          </cell>
          <cell r="D2600" t="str">
            <v>　</v>
          </cell>
          <cell r="E2600" t="str">
            <v>人</v>
          </cell>
          <cell r="H2600">
            <v>68200</v>
          </cell>
          <cell r="I2600" t="str">
            <v>県単</v>
          </cell>
        </row>
        <row r="2602">
          <cell r="B2602">
            <v>2</v>
          </cell>
          <cell r="C2602" t="str">
            <v>普通作業員</v>
          </cell>
          <cell r="D2602" t="str">
            <v>　</v>
          </cell>
          <cell r="E2602" t="str">
            <v>人</v>
          </cell>
          <cell r="H2602">
            <v>100800</v>
          </cell>
          <cell r="I2602" t="str">
            <v>県単</v>
          </cell>
        </row>
        <row r="2604">
          <cell r="B2604">
            <v>106</v>
          </cell>
          <cell r="C2604" t="str">
            <v>滑材</v>
          </cell>
          <cell r="D2604">
            <v>0</v>
          </cell>
          <cell r="E2604" t="str">
            <v>kg</v>
          </cell>
          <cell r="H2604">
            <v>516</v>
          </cell>
          <cell r="I2604" t="str">
            <v>建物10月 P572欄外</v>
          </cell>
        </row>
        <row r="2608">
          <cell r="C2608">
            <v>0</v>
          </cell>
          <cell r="D2608">
            <v>0</v>
          </cell>
          <cell r="E2608">
            <v>0</v>
          </cell>
          <cell r="H2608">
            <v>0</v>
          </cell>
          <cell r="I2608">
            <v>0</v>
          </cell>
        </row>
        <row r="2610">
          <cell r="C2610">
            <v>0</v>
          </cell>
          <cell r="D2610">
            <v>0</v>
          </cell>
          <cell r="E2610">
            <v>0</v>
          </cell>
          <cell r="H2610">
            <v>0</v>
          </cell>
          <cell r="I2610">
            <v>0</v>
          </cell>
        </row>
        <row r="2612">
          <cell r="C2612">
            <v>0</v>
          </cell>
          <cell r="D2612">
            <v>0</v>
          </cell>
          <cell r="E2612">
            <v>0</v>
          </cell>
          <cell r="H2612">
            <v>0</v>
          </cell>
          <cell r="I2612">
            <v>0</v>
          </cell>
        </row>
        <row r="2614">
          <cell r="C2614">
            <v>0</v>
          </cell>
          <cell r="D2614">
            <v>0</v>
          </cell>
          <cell r="E2614">
            <v>0</v>
          </cell>
          <cell r="H2614">
            <v>0</v>
          </cell>
          <cell r="I2614">
            <v>0</v>
          </cell>
        </row>
        <row r="2616">
          <cell r="D2616">
            <v>0</v>
          </cell>
        </row>
        <row r="2618">
          <cell r="D2618">
            <v>0</v>
          </cell>
        </row>
        <row r="2620">
          <cell r="C2620" t="str">
            <v>合　　計</v>
          </cell>
          <cell r="D2620">
            <v>184356</v>
          </cell>
          <cell r="H2620">
            <v>184356</v>
          </cell>
        </row>
        <row r="2622">
          <cell r="C2622" t="str">
            <v>1ヶ所当たり</v>
          </cell>
          <cell r="D2622">
            <v>184356</v>
          </cell>
          <cell r="H2622">
            <v>184356</v>
          </cell>
        </row>
        <row r="2623">
          <cell r="C2623" t="str">
            <v>第　　号 単 価 表</v>
          </cell>
          <cell r="D2623" t="str">
            <v>取付管Ｈ　(T8)</v>
          </cell>
          <cell r="H2623" t="str">
            <v>数量</v>
          </cell>
          <cell r="I2623">
            <v>1</v>
          </cell>
        </row>
        <row r="2624">
          <cell r="B2624" t="str">
            <v>種　　　　　　別</v>
          </cell>
          <cell r="D2624" t="str">
            <v>細　　　　　別</v>
          </cell>
          <cell r="E2624" t="str">
            <v>単位</v>
          </cell>
          <cell r="H2624" t="str">
            <v>金　　額</v>
          </cell>
          <cell r="I2624" t="str">
            <v>摘　　　要</v>
          </cell>
        </row>
        <row r="2626">
          <cell r="B2626">
            <v>122</v>
          </cell>
          <cell r="C2626" t="str">
            <v>床堀</v>
          </cell>
          <cell r="D2626" t="str">
            <v>BH0.2</v>
          </cell>
          <cell r="E2626" t="str">
            <v>m3</v>
          </cell>
          <cell r="H2626">
            <v>3940</v>
          </cell>
          <cell r="I2626" t="str">
            <v>県単</v>
          </cell>
        </row>
        <row r="2628">
          <cell r="B2628">
            <v>124</v>
          </cell>
          <cell r="C2628" t="str">
            <v>埋戻Ｄ</v>
          </cell>
          <cell r="D2628">
            <v>0</v>
          </cell>
          <cell r="E2628" t="str">
            <v>m3</v>
          </cell>
          <cell r="H2628">
            <v>2275</v>
          </cell>
          <cell r="I2628" t="str">
            <v>県単</v>
          </cell>
        </row>
        <row r="2630">
          <cell r="B2630">
            <v>448</v>
          </cell>
          <cell r="C2630" t="str">
            <v>砂</v>
          </cell>
          <cell r="D2630" t="str">
            <v>荒め</v>
          </cell>
          <cell r="E2630" t="str">
            <v>m3</v>
          </cell>
          <cell r="H2630">
            <v>6600</v>
          </cell>
          <cell r="I2630" t="str">
            <v>建物</v>
          </cell>
        </row>
        <row r="2632">
          <cell r="B2632">
            <v>137</v>
          </cell>
          <cell r="C2632" t="str">
            <v>ﾏｽ用短管</v>
          </cell>
          <cell r="D2632" t="str">
            <v>MSB200</v>
          </cell>
          <cell r="E2632" t="str">
            <v>本</v>
          </cell>
          <cell r="H2632">
            <v>2750</v>
          </cell>
          <cell r="I2632" t="str">
            <v>建物10月 P225</v>
          </cell>
        </row>
        <row r="2634">
          <cell r="B2634">
            <v>452</v>
          </cell>
          <cell r="C2634" t="str">
            <v>ｺﾞﾑ輪受口片受直管</v>
          </cell>
          <cell r="D2634" t="str">
            <v>SRAφ200　L=400</v>
          </cell>
          <cell r="E2634" t="str">
            <v>本</v>
          </cell>
          <cell r="H2634">
            <v>14980</v>
          </cell>
          <cell r="I2634" t="str">
            <v>建物</v>
          </cell>
        </row>
        <row r="2636">
          <cell r="B2636">
            <v>136</v>
          </cell>
          <cell r="C2636" t="str">
            <v>上流用ﾏﾝﾎｰﾙ継手</v>
          </cell>
          <cell r="D2636" t="str">
            <v>MR200</v>
          </cell>
          <cell r="E2636" t="str">
            <v>本</v>
          </cell>
          <cell r="H2636">
            <v>4620</v>
          </cell>
          <cell r="I2636" t="str">
            <v>建物10月 P225</v>
          </cell>
        </row>
        <row r="2640">
          <cell r="B2640">
            <v>1</v>
          </cell>
          <cell r="C2640" t="str">
            <v>特殊作業員</v>
          </cell>
          <cell r="D2640" t="str">
            <v>　</v>
          </cell>
          <cell r="E2640" t="str">
            <v>人</v>
          </cell>
          <cell r="H2640">
            <v>68200</v>
          </cell>
          <cell r="I2640" t="str">
            <v>県単</v>
          </cell>
        </row>
        <row r="2642">
          <cell r="B2642">
            <v>2</v>
          </cell>
          <cell r="C2642" t="str">
            <v>普通作業員</v>
          </cell>
          <cell r="D2642" t="str">
            <v>　</v>
          </cell>
          <cell r="E2642" t="str">
            <v>人</v>
          </cell>
          <cell r="H2642">
            <v>100800</v>
          </cell>
          <cell r="I2642" t="str">
            <v>県単</v>
          </cell>
        </row>
        <row r="2644">
          <cell r="B2644">
            <v>106</v>
          </cell>
          <cell r="C2644" t="str">
            <v>滑材</v>
          </cell>
          <cell r="D2644">
            <v>0</v>
          </cell>
          <cell r="E2644" t="str">
            <v>kg</v>
          </cell>
          <cell r="H2644">
            <v>516</v>
          </cell>
          <cell r="I2644" t="str">
            <v>建物10月 P572欄外</v>
          </cell>
        </row>
        <row r="2646">
          <cell r="C2646">
            <v>0</v>
          </cell>
          <cell r="D2646">
            <v>0</v>
          </cell>
          <cell r="E2646">
            <v>0</v>
          </cell>
          <cell r="H2646">
            <v>0</v>
          </cell>
          <cell r="I2646">
            <v>0</v>
          </cell>
        </row>
        <row r="2648">
          <cell r="C2648">
            <v>0</v>
          </cell>
          <cell r="D2648">
            <v>0</v>
          </cell>
          <cell r="E2648">
            <v>0</v>
          </cell>
          <cell r="H2648">
            <v>0</v>
          </cell>
          <cell r="I2648">
            <v>0</v>
          </cell>
        </row>
        <row r="2650">
          <cell r="C2650">
            <v>0</v>
          </cell>
          <cell r="D2650">
            <v>0</v>
          </cell>
          <cell r="E2650">
            <v>0</v>
          </cell>
          <cell r="H2650">
            <v>0</v>
          </cell>
          <cell r="I2650">
            <v>0</v>
          </cell>
        </row>
        <row r="2652">
          <cell r="C2652">
            <v>0</v>
          </cell>
          <cell r="D2652">
            <v>0</v>
          </cell>
          <cell r="E2652">
            <v>0</v>
          </cell>
          <cell r="H2652">
            <v>0</v>
          </cell>
          <cell r="I2652">
            <v>0</v>
          </cell>
        </row>
        <row r="2654">
          <cell r="D2654">
            <v>0</v>
          </cell>
        </row>
        <row r="2656">
          <cell r="D2656">
            <v>0</v>
          </cell>
        </row>
        <row r="2658">
          <cell r="C2658" t="str">
            <v>合　　計</v>
          </cell>
          <cell r="D2658">
            <v>204681</v>
          </cell>
          <cell r="H2658">
            <v>204681</v>
          </cell>
        </row>
        <row r="2660">
          <cell r="C2660" t="str">
            <v>1ヶ所当たり</v>
          </cell>
          <cell r="D2660">
            <v>204681</v>
          </cell>
          <cell r="H2660">
            <v>204681</v>
          </cell>
        </row>
        <row r="2661">
          <cell r="C2661" t="str">
            <v>第　　号 単 価 表</v>
          </cell>
          <cell r="D2661" t="str">
            <v>取付管I　(T9)</v>
          </cell>
          <cell r="H2661" t="str">
            <v>数量</v>
          </cell>
          <cell r="I2661">
            <v>1</v>
          </cell>
        </row>
        <row r="2662">
          <cell r="B2662" t="str">
            <v>種　　　　　　別</v>
          </cell>
          <cell r="D2662" t="str">
            <v>細　　　　　別</v>
          </cell>
          <cell r="E2662" t="str">
            <v>単位</v>
          </cell>
          <cell r="H2662" t="str">
            <v>金　　額</v>
          </cell>
          <cell r="I2662" t="str">
            <v>摘　　　要</v>
          </cell>
        </row>
        <row r="2664">
          <cell r="B2664">
            <v>122</v>
          </cell>
          <cell r="C2664" t="str">
            <v>床堀</v>
          </cell>
          <cell r="D2664" t="str">
            <v>BH0.2</v>
          </cell>
          <cell r="E2664" t="str">
            <v>m3</v>
          </cell>
          <cell r="H2664" t="str">
            <v>－</v>
          </cell>
          <cell r="I2664" t="str">
            <v>県単</v>
          </cell>
        </row>
        <row r="2666">
          <cell r="B2666">
            <v>124</v>
          </cell>
          <cell r="C2666" t="str">
            <v>埋戻Ｄ</v>
          </cell>
          <cell r="D2666">
            <v>0</v>
          </cell>
          <cell r="E2666" t="str">
            <v>m3</v>
          </cell>
          <cell r="H2666" t="str">
            <v>－</v>
          </cell>
          <cell r="I2666" t="str">
            <v>県単</v>
          </cell>
        </row>
        <row r="2668">
          <cell r="B2668">
            <v>448</v>
          </cell>
          <cell r="C2668" t="str">
            <v>砂</v>
          </cell>
          <cell r="D2668" t="str">
            <v>荒め</v>
          </cell>
          <cell r="E2668" t="str">
            <v>m3</v>
          </cell>
          <cell r="H2668">
            <v>550</v>
          </cell>
          <cell r="I2668" t="str">
            <v>建物</v>
          </cell>
        </row>
        <row r="2670">
          <cell r="B2670">
            <v>453</v>
          </cell>
          <cell r="C2670" t="str">
            <v>ﾌﾟﾚｰｴﾝﾄﾞ管</v>
          </cell>
          <cell r="D2670" t="str">
            <v>PE管</v>
          </cell>
          <cell r="E2670" t="str">
            <v>本</v>
          </cell>
          <cell r="H2670">
            <v>0</v>
          </cell>
          <cell r="I2670">
            <v>0</v>
          </cell>
        </row>
        <row r="2672">
          <cell r="B2672">
            <v>454</v>
          </cell>
          <cell r="C2672" t="str">
            <v>90°曲管</v>
          </cell>
          <cell r="D2672" t="str">
            <v>90°ST</v>
          </cell>
          <cell r="E2672" t="str">
            <v>本</v>
          </cell>
          <cell r="H2672">
            <v>8860</v>
          </cell>
          <cell r="I2672" t="str">
            <v>建物</v>
          </cell>
        </row>
        <row r="2674">
          <cell r="C2674">
            <v>0</v>
          </cell>
          <cell r="D2674">
            <v>0</v>
          </cell>
          <cell r="E2674">
            <v>0</v>
          </cell>
          <cell r="H2674">
            <v>0</v>
          </cell>
          <cell r="I2674">
            <v>0</v>
          </cell>
        </row>
        <row r="2676">
          <cell r="B2676">
            <v>1</v>
          </cell>
          <cell r="C2676" t="str">
            <v>特殊作業員</v>
          </cell>
          <cell r="D2676" t="str">
            <v>　</v>
          </cell>
          <cell r="E2676" t="str">
            <v>人</v>
          </cell>
          <cell r="H2676">
            <v>68200</v>
          </cell>
          <cell r="I2676" t="str">
            <v>県単</v>
          </cell>
        </row>
        <row r="2678">
          <cell r="B2678">
            <v>2</v>
          </cell>
          <cell r="C2678" t="str">
            <v>普通作業員</v>
          </cell>
          <cell r="D2678" t="str">
            <v>　</v>
          </cell>
          <cell r="E2678" t="str">
            <v>人</v>
          </cell>
          <cell r="H2678">
            <v>100800</v>
          </cell>
          <cell r="I2678" t="str">
            <v>県単</v>
          </cell>
        </row>
        <row r="2680">
          <cell r="B2680">
            <v>105</v>
          </cell>
          <cell r="C2680" t="str">
            <v>接着剤</v>
          </cell>
          <cell r="D2680">
            <v>0</v>
          </cell>
          <cell r="E2680" t="str">
            <v>kg</v>
          </cell>
          <cell r="H2680">
            <v>1820</v>
          </cell>
          <cell r="I2680" t="str">
            <v>建物10月 P572欄外</v>
          </cell>
        </row>
        <row r="2682">
          <cell r="C2682">
            <v>0</v>
          </cell>
          <cell r="D2682">
            <v>0</v>
          </cell>
          <cell r="E2682">
            <v>0</v>
          </cell>
          <cell r="H2682">
            <v>0</v>
          </cell>
          <cell r="I2682">
            <v>0</v>
          </cell>
        </row>
        <row r="2684">
          <cell r="C2684">
            <v>0</v>
          </cell>
          <cell r="D2684">
            <v>0</v>
          </cell>
          <cell r="E2684">
            <v>0</v>
          </cell>
          <cell r="H2684">
            <v>0</v>
          </cell>
          <cell r="I2684">
            <v>0</v>
          </cell>
        </row>
        <row r="2686">
          <cell r="C2686">
            <v>0</v>
          </cell>
          <cell r="D2686">
            <v>0</v>
          </cell>
          <cell r="E2686">
            <v>0</v>
          </cell>
          <cell r="H2686">
            <v>0</v>
          </cell>
          <cell r="I2686">
            <v>0</v>
          </cell>
        </row>
        <row r="2688">
          <cell r="C2688">
            <v>0</v>
          </cell>
          <cell r="D2688">
            <v>0</v>
          </cell>
          <cell r="E2688">
            <v>0</v>
          </cell>
          <cell r="H2688">
            <v>0</v>
          </cell>
          <cell r="I2688">
            <v>0</v>
          </cell>
        </row>
        <row r="2690">
          <cell r="C2690">
            <v>0</v>
          </cell>
          <cell r="D2690">
            <v>0</v>
          </cell>
          <cell r="E2690">
            <v>0</v>
          </cell>
          <cell r="H2690">
            <v>0</v>
          </cell>
          <cell r="I2690">
            <v>0</v>
          </cell>
        </row>
        <row r="2692">
          <cell r="D2692">
            <v>0</v>
          </cell>
        </row>
        <row r="2694">
          <cell r="D2694">
            <v>0</v>
          </cell>
        </row>
        <row r="2696">
          <cell r="C2696" t="str">
            <v>合　　計</v>
          </cell>
          <cell r="D2696">
            <v>180230</v>
          </cell>
          <cell r="H2696">
            <v>180230</v>
          </cell>
        </row>
        <row r="2698">
          <cell r="C2698" t="str">
            <v>1ヶ所当たり</v>
          </cell>
          <cell r="D2698">
            <v>180230</v>
          </cell>
          <cell r="H2698">
            <v>180230</v>
          </cell>
        </row>
        <row r="2699">
          <cell r="C2699" t="str">
            <v>第　　号 単 価 表</v>
          </cell>
          <cell r="D2699" t="str">
            <v>ヒューム管A</v>
          </cell>
          <cell r="H2699" t="str">
            <v>数量</v>
          </cell>
          <cell r="I2699">
            <v>1</v>
          </cell>
        </row>
        <row r="2700">
          <cell r="B2700" t="str">
            <v>種　　　　　　別</v>
          </cell>
          <cell r="D2700" t="str">
            <v>細　　　　　別</v>
          </cell>
          <cell r="E2700" t="str">
            <v>単位</v>
          </cell>
          <cell r="H2700" t="str">
            <v>金　　額</v>
          </cell>
          <cell r="I2700" t="str">
            <v>摘　　　要</v>
          </cell>
        </row>
        <row r="2702">
          <cell r="B2702">
            <v>122</v>
          </cell>
          <cell r="C2702" t="str">
            <v>床堀</v>
          </cell>
          <cell r="D2702" t="str">
            <v>BH0.2</v>
          </cell>
          <cell r="E2702" t="str">
            <v>m3</v>
          </cell>
          <cell r="H2702">
            <v>171468</v>
          </cell>
          <cell r="I2702" t="str">
            <v>県単</v>
          </cell>
        </row>
        <row r="2704">
          <cell r="B2704">
            <v>123</v>
          </cell>
          <cell r="C2704" t="str">
            <v>埋戻Ｃ</v>
          </cell>
          <cell r="D2704">
            <v>0</v>
          </cell>
          <cell r="E2704" t="str">
            <v>m3</v>
          </cell>
          <cell r="H2704">
            <v>141384</v>
          </cell>
          <cell r="I2704" t="str">
            <v>県単</v>
          </cell>
        </row>
        <row r="2706">
          <cell r="B2706">
            <v>161</v>
          </cell>
          <cell r="C2706" t="str">
            <v>ｸﾗｯｼｬｰﾗﾝ基礎(RC-40)</v>
          </cell>
          <cell r="D2706" t="str">
            <v>t=10cm</v>
          </cell>
          <cell r="E2706" t="str">
            <v>㎡</v>
          </cell>
          <cell r="H2706">
            <v>24435</v>
          </cell>
          <cell r="I2706" t="str">
            <v>県単</v>
          </cell>
        </row>
        <row r="2708">
          <cell r="B2708">
            <v>193</v>
          </cell>
          <cell r="C2708" t="str">
            <v>型枠</v>
          </cell>
          <cell r="D2708" t="str">
            <v>小型構造物-Ⅱ</v>
          </cell>
          <cell r="E2708" t="str">
            <v>㎡</v>
          </cell>
          <cell r="H2708">
            <v>91808</v>
          </cell>
          <cell r="I2708" t="str">
            <v>県単</v>
          </cell>
        </row>
        <row r="2710">
          <cell r="B2710">
            <v>171</v>
          </cell>
          <cell r="C2710" t="str">
            <v>ｺﾝｸﾘｰﾄ(16-8-40)</v>
          </cell>
          <cell r="D2710" t="str">
            <v>小型構造物-Ⅱ</v>
          </cell>
          <cell r="E2710" t="str">
            <v>m3</v>
          </cell>
          <cell r="H2710">
            <v>93010</v>
          </cell>
          <cell r="I2710" t="str">
            <v>県単</v>
          </cell>
        </row>
        <row r="2712">
          <cell r="B2712">
            <v>455</v>
          </cell>
          <cell r="C2712" t="str">
            <v>ﾋｭｰﾑ管</v>
          </cell>
          <cell r="D2712" t="str">
            <v>JIS A 5303 一種管φ600</v>
          </cell>
          <cell r="E2712" t="str">
            <v>本</v>
          </cell>
          <cell r="H2712">
            <v>226980</v>
          </cell>
          <cell r="I2712" t="str">
            <v>建物</v>
          </cell>
        </row>
        <row r="2714">
          <cell r="C2714">
            <v>0</v>
          </cell>
          <cell r="D2714">
            <v>0</v>
          </cell>
          <cell r="E2714">
            <v>0</v>
          </cell>
          <cell r="H2714">
            <v>0</v>
          </cell>
          <cell r="I2714">
            <v>0</v>
          </cell>
        </row>
        <row r="2716">
          <cell r="B2716">
            <v>22</v>
          </cell>
          <cell r="C2716" t="str">
            <v>土木一般世話役</v>
          </cell>
          <cell r="D2716" t="str">
            <v>　</v>
          </cell>
          <cell r="E2716" t="str">
            <v>人</v>
          </cell>
          <cell r="H2716">
            <v>11120</v>
          </cell>
          <cell r="I2716" t="str">
            <v>県単</v>
          </cell>
        </row>
        <row r="2718">
          <cell r="B2718">
            <v>1</v>
          </cell>
          <cell r="C2718" t="str">
            <v>特殊作業員</v>
          </cell>
          <cell r="D2718" t="str">
            <v>　</v>
          </cell>
          <cell r="E2718" t="str">
            <v>人</v>
          </cell>
          <cell r="H2718">
            <v>8800</v>
          </cell>
          <cell r="I2718" t="str">
            <v>県単</v>
          </cell>
        </row>
        <row r="2720">
          <cell r="B2720">
            <v>2</v>
          </cell>
          <cell r="C2720" t="str">
            <v>普通作業員</v>
          </cell>
          <cell r="D2720" t="str">
            <v>　</v>
          </cell>
          <cell r="E2720" t="str">
            <v>人</v>
          </cell>
          <cell r="H2720">
            <v>16000</v>
          </cell>
          <cell r="I2720" t="str">
            <v>県単</v>
          </cell>
        </row>
        <row r="2722">
          <cell r="B2722">
            <v>42</v>
          </cell>
          <cell r="C2722" t="str">
            <v>ﾄﾗｯｸｸﾚｰﾝ賃料</v>
          </cell>
          <cell r="D2722" t="str">
            <v>4.8t～4.9t吊</v>
          </cell>
          <cell r="E2722" t="str">
            <v>日</v>
          </cell>
          <cell r="H2722">
            <v>13550</v>
          </cell>
          <cell r="I2722" t="str">
            <v>県単</v>
          </cell>
        </row>
        <row r="2724">
          <cell r="C2724">
            <v>0</v>
          </cell>
          <cell r="D2724">
            <v>0</v>
          </cell>
          <cell r="E2724">
            <v>0</v>
          </cell>
          <cell r="H2724">
            <v>0</v>
          </cell>
          <cell r="I2724">
            <v>0</v>
          </cell>
        </row>
        <row r="2726">
          <cell r="C2726" t="str">
            <v>諸雑費</v>
          </cell>
          <cell r="D2726">
            <v>0</v>
          </cell>
          <cell r="E2726" t="str">
            <v>％</v>
          </cell>
          <cell r="H2726">
            <v>223595.40000000002</v>
          </cell>
          <cell r="I2726">
            <v>0</v>
          </cell>
        </row>
        <row r="2728">
          <cell r="C2728">
            <v>0</v>
          </cell>
          <cell r="D2728">
            <v>0</v>
          </cell>
          <cell r="E2728">
            <v>0</v>
          </cell>
          <cell r="H2728">
            <v>0</v>
          </cell>
          <cell r="I2728">
            <v>0</v>
          </cell>
        </row>
        <row r="2730">
          <cell r="D2730">
            <v>0</v>
          </cell>
        </row>
        <row r="2732">
          <cell r="D2732">
            <v>0</v>
          </cell>
        </row>
        <row r="2734">
          <cell r="C2734" t="str">
            <v>合　　計</v>
          </cell>
          <cell r="D2734">
            <v>1022150.4</v>
          </cell>
          <cell r="H2734">
            <v>1022150.4</v>
          </cell>
        </row>
        <row r="2736">
          <cell r="C2736" t="str">
            <v>1式当たり</v>
          </cell>
          <cell r="D2736">
            <v>1022150</v>
          </cell>
          <cell r="H2736">
            <v>1022150</v>
          </cell>
        </row>
        <row r="2737">
          <cell r="C2737" t="str">
            <v>第　　号 単 価 表</v>
          </cell>
          <cell r="D2737" t="str">
            <v>ヒューム管Ｂ</v>
          </cell>
          <cell r="H2737" t="str">
            <v>数量</v>
          </cell>
          <cell r="I2737">
            <v>1</v>
          </cell>
        </row>
        <row r="2738">
          <cell r="B2738" t="str">
            <v>種　　　　　　別</v>
          </cell>
          <cell r="D2738" t="str">
            <v>細　　　　　別</v>
          </cell>
          <cell r="E2738" t="str">
            <v>単位</v>
          </cell>
          <cell r="H2738" t="str">
            <v>金　　額</v>
          </cell>
          <cell r="I2738" t="str">
            <v>摘　　　要</v>
          </cell>
        </row>
        <row r="2740">
          <cell r="B2740">
            <v>122</v>
          </cell>
          <cell r="C2740" t="str">
            <v>床堀</v>
          </cell>
          <cell r="D2740" t="str">
            <v>BH0.2</v>
          </cell>
          <cell r="E2740" t="str">
            <v>m3</v>
          </cell>
          <cell r="H2740">
            <v>21118</v>
          </cell>
          <cell r="I2740" t="str">
            <v>県単</v>
          </cell>
        </row>
        <row r="2742">
          <cell r="B2742">
            <v>123</v>
          </cell>
          <cell r="C2742" t="str">
            <v>埋戻Ｃ</v>
          </cell>
          <cell r="D2742">
            <v>0</v>
          </cell>
          <cell r="E2742" t="str">
            <v>m3</v>
          </cell>
          <cell r="H2742">
            <v>14411</v>
          </cell>
          <cell r="I2742" t="str">
            <v>県単</v>
          </cell>
        </row>
        <row r="2744">
          <cell r="B2744">
            <v>161</v>
          </cell>
          <cell r="C2744" t="str">
            <v>ｸﾗｯｼｬｰﾗﾝ基礎(RC-40)</v>
          </cell>
          <cell r="D2744" t="str">
            <v>t=10cm</v>
          </cell>
          <cell r="E2744" t="str">
            <v>㎡</v>
          </cell>
          <cell r="H2744">
            <v>4039</v>
          </cell>
          <cell r="I2744" t="str">
            <v>県単</v>
          </cell>
        </row>
        <row r="2746">
          <cell r="B2746">
            <v>193</v>
          </cell>
          <cell r="C2746" t="str">
            <v>型枠</v>
          </cell>
          <cell r="D2746" t="str">
            <v>小型構造物-Ⅱ</v>
          </cell>
          <cell r="E2746" t="str">
            <v>㎡</v>
          </cell>
          <cell r="H2746">
            <v>46202</v>
          </cell>
          <cell r="I2746" t="str">
            <v>県単</v>
          </cell>
        </row>
        <row r="2748">
          <cell r="B2748">
            <v>171</v>
          </cell>
          <cell r="C2748" t="str">
            <v>ｺﾝｸﾘｰﾄ(16-8-40)</v>
          </cell>
          <cell r="D2748" t="str">
            <v>小型構造物-Ⅱ</v>
          </cell>
          <cell r="E2748" t="str">
            <v>m3</v>
          </cell>
          <cell r="H2748">
            <v>48013</v>
          </cell>
          <cell r="I2748" t="str">
            <v>県単</v>
          </cell>
        </row>
        <row r="2750">
          <cell r="B2750">
            <v>145</v>
          </cell>
          <cell r="C2750" t="str">
            <v>鉄筋</v>
          </cell>
          <cell r="D2750" t="str">
            <v>D13以下</v>
          </cell>
          <cell r="E2750" t="str">
            <v>ｔ</v>
          </cell>
          <cell r="H2750">
            <v>5200</v>
          </cell>
          <cell r="I2750" t="str">
            <v>県単</v>
          </cell>
        </row>
        <row r="2752">
          <cell r="B2752">
            <v>455</v>
          </cell>
          <cell r="C2752" t="str">
            <v>ﾋｭｰﾑ管</v>
          </cell>
          <cell r="D2752" t="str">
            <v>JIS A 5303 一種管φ600</v>
          </cell>
          <cell r="E2752" t="str">
            <v>本</v>
          </cell>
          <cell r="H2752">
            <v>30420</v>
          </cell>
          <cell r="I2752" t="str">
            <v>建物</v>
          </cell>
        </row>
        <row r="2754">
          <cell r="C2754">
            <v>0</v>
          </cell>
          <cell r="D2754">
            <v>0</v>
          </cell>
          <cell r="E2754">
            <v>0</v>
          </cell>
          <cell r="H2754">
            <v>0</v>
          </cell>
          <cell r="I2754">
            <v>0</v>
          </cell>
        </row>
        <row r="2756">
          <cell r="B2756">
            <v>22</v>
          </cell>
          <cell r="C2756" t="str">
            <v>土木一般世話役</v>
          </cell>
          <cell r="D2756" t="str">
            <v>　</v>
          </cell>
          <cell r="E2756" t="str">
            <v>人</v>
          </cell>
          <cell r="H2756">
            <v>11120</v>
          </cell>
          <cell r="I2756" t="str">
            <v>県単</v>
          </cell>
        </row>
        <row r="2758">
          <cell r="B2758">
            <v>1</v>
          </cell>
          <cell r="C2758" t="str">
            <v>特殊作業員</v>
          </cell>
          <cell r="D2758" t="str">
            <v>　</v>
          </cell>
          <cell r="E2758" t="str">
            <v>人</v>
          </cell>
          <cell r="H2758">
            <v>8800</v>
          </cell>
          <cell r="I2758" t="str">
            <v>県単</v>
          </cell>
        </row>
        <row r="2760">
          <cell r="B2760">
            <v>2</v>
          </cell>
          <cell r="C2760" t="str">
            <v>普通作業員</v>
          </cell>
          <cell r="D2760" t="str">
            <v>　</v>
          </cell>
          <cell r="E2760" t="str">
            <v>人</v>
          </cell>
          <cell r="H2760">
            <v>16000</v>
          </cell>
          <cell r="I2760" t="str">
            <v>県単</v>
          </cell>
        </row>
        <row r="2762">
          <cell r="B2762">
            <v>42</v>
          </cell>
          <cell r="C2762" t="str">
            <v>ﾄﾗｯｸｸﾚｰﾝ賃料</v>
          </cell>
          <cell r="D2762" t="str">
            <v>4.8t～4.9t吊</v>
          </cell>
          <cell r="E2762" t="str">
            <v>日</v>
          </cell>
          <cell r="H2762">
            <v>13550</v>
          </cell>
          <cell r="I2762" t="str">
            <v>県単</v>
          </cell>
        </row>
        <row r="2764">
          <cell r="C2764">
            <v>0</v>
          </cell>
          <cell r="D2764">
            <v>0</v>
          </cell>
          <cell r="E2764">
            <v>0</v>
          </cell>
          <cell r="H2764">
            <v>0</v>
          </cell>
          <cell r="I2764">
            <v>0</v>
          </cell>
        </row>
        <row r="2766">
          <cell r="C2766" t="str">
            <v>諸雑費</v>
          </cell>
          <cell r="D2766">
            <v>0</v>
          </cell>
          <cell r="E2766" t="str">
            <v>％</v>
          </cell>
          <cell r="H2766">
            <v>61284.44</v>
          </cell>
          <cell r="I2766">
            <v>0</v>
          </cell>
        </row>
        <row r="2768">
          <cell r="D2768">
            <v>0</v>
          </cell>
        </row>
        <row r="2770">
          <cell r="D2770">
            <v>0</v>
          </cell>
        </row>
        <row r="2772">
          <cell r="C2772" t="str">
            <v>合　　計</v>
          </cell>
          <cell r="D2772">
            <v>280157.44</v>
          </cell>
          <cell r="H2772">
            <v>280157.44</v>
          </cell>
        </row>
        <row r="2774">
          <cell r="C2774" t="str">
            <v>1式当たり</v>
          </cell>
          <cell r="D2774">
            <v>280157</v>
          </cell>
          <cell r="H2774">
            <v>280157</v>
          </cell>
        </row>
        <row r="2775">
          <cell r="C2775" t="str">
            <v>第　　号 単 価 表</v>
          </cell>
          <cell r="D2775" t="str">
            <v>ヒューム管Ｃ</v>
          </cell>
          <cell r="H2775" t="str">
            <v>数量</v>
          </cell>
          <cell r="I2775">
            <v>1</v>
          </cell>
        </row>
        <row r="2776">
          <cell r="B2776" t="str">
            <v>種　　　　　　別</v>
          </cell>
          <cell r="D2776" t="str">
            <v>細　　　　　別</v>
          </cell>
          <cell r="E2776" t="str">
            <v>単位</v>
          </cell>
          <cell r="H2776" t="str">
            <v>金　　額</v>
          </cell>
          <cell r="I2776" t="str">
            <v>摘　　　要</v>
          </cell>
        </row>
        <row r="2778">
          <cell r="B2778">
            <v>122</v>
          </cell>
          <cell r="C2778" t="str">
            <v>床堀</v>
          </cell>
          <cell r="D2778" t="str">
            <v>BH0.2</v>
          </cell>
          <cell r="E2778" t="str">
            <v>m3</v>
          </cell>
          <cell r="H2778" t="str">
            <v>－</v>
          </cell>
          <cell r="I2778" t="str">
            <v>県単</v>
          </cell>
        </row>
        <row r="2780">
          <cell r="B2780">
            <v>123</v>
          </cell>
          <cell r="C2780" t="str">
            <v>埋戻Ｃ</v>
          </cell>
          <cell r="D2780">
            <v>0</v>
          </cell>
          <cell r="E2780" t="str">
            <v>m3</v>
          </cell>
          <cell r="H2780" t="str">
            <v>－</v>
          </cell>
          <cell r="I2780" t="str">
            <v>県単</v>
          </cell>
        </row>
        <row r="2782">
          <cell r="B2782">
            <v>193</v>
          </cell>
          <cell r="C2782" t="str">
            <v>型枠</v>
          </cell>
          <cell r="D2782" t="str">
            <v>小型構造物-Ⅱ</v>
          </cell>
          <cell r="E2782" t="str">
            <v>㎡</v>
          </cell>
          <cell r="H2782">
            <v>23920</v>
          </cell>
          <cell r="I2782" t="str">
            <v>県単</v>
          </cell>
        </row>
        <row r="2784">
          <cell r="B2784">
            <v>171</v>
          </cell>
          <cell r="C2784" t="str">
            <v>ｺﾝｸﾘｰﾄ(16-8-40)</v>
          </cell>
          <cell r="D2784" t="str">
            <v>小型構造物-Ⅱ</v>
          </cell>
          <cell r="E2784" t="str">
            <v>m3</v>
          </cell>
          <cell r="H2784">
            <v>9301</v>
          </cell>
          <cell r="I2784" t="str">
            <v>県単</v>
          </cell>
        </row>
        <row r="2786">
          <cell r="B2786">
            <v>455</v>
          </cell>
          <cell r="C2786" t="str">
            <v>ﾋｭｰﾑ管</v>
          </cell>
          <cell r="D2786" t="str">
            <v>JIS A 5303 一種管φ600</v>
          </cell>
          <cell r="E2786" t="str">
            <v>本</v>
          </cell>
          <cell r="H2786">
            <v>3744</v>
          </cell>
          <cell r="I2786" t="str">
            <v>建物</v>
          </cell>
        </row>
        <row r="2788">
          <cell r="C2788">
            <v>0</v>
          </cell>
          <cell r="D2788">
            <v>0</v>
          </cell>
          <cell r="E2788">
            <v>0</v>
          </cell>
          <cell r="H2788">
            <v>0</v>
          </cell>
          <cell r="I2788">
            <v>0</v>
          </cell>
        </row>
        <row r="2790">
          <cell r="B2790">
            <v>22</v>
          </cell>
          <cell r="C2790" t="str">
            <v>土木一般世話役</v>
          </cell>
          <cell r="D2790" t="str">
            <v>　</v>
          </cell>
          <cell r="E2790" t="str">
            <v>人</v>
          </cell>
          <cell r="H2790">
            <v>11120</v>
          </cell>
          <cell r="I2790" t="str">
            <v>県単</v>
          </cell>
        </row>
        <row r="2792">
          <cell r="B2792">
            <v>1</v>
          </cell>
          <cell r="C2792" t="str">
            <v>特殊作業員</v>
          </cell>
          <cell r="D2792" t="str">
            <v>　</v>
          </cell>
          <cell r="E2792" t="str">
            <v>人</v>
          </cell>
          <cell r="H2792">
            <v>8800</v>
          </cell>
          <cell r="I2792" t="str">
            <v>県単</v>
          </cell>
        </row>
        <row r="2794">
          <cell r="B2794">
            <v>2</v>
          </cell>
          <cell r="C2794" t="str">
            <v>普通作業員</v>
          </cell>
          <cell r="D2794" t="str">
            <v>　</v>
          </cell>
          <cell r="E2794" t="str">
            <v>人</v>
          </cell>
          <cell r="H2794">
            <v>16000</v>
          </cell>
          <cell r="I2794" t="str">
            <v>県単</v>
          </cell>
        </row>
        <row r="2796">
          <cell r="B2796">
            <v>42</v>
          </cell>
          <cell r="C2796" t="str">
            <v>ﾄﾗｯｸｸﾚｰﾝ賃料</v>
          </cell>
          <cell r="D2796" t="str">
            <v>4.8t～4.9t吊</v>
          </cell>
          <cell r="E2796" t="str">
            <v>日</v>
          </cell>
          <cell r="H2796">
            <v>13550</v>
          </cell>
          <cell r="I2796" t="str">
            <v>県単</v>
          </cell>
        </row>
        <row r="2798">
          <cell r="C2798">
            <v>0</v>
          </cell>
          <cell r="D2798">
            <v>0</v>
          </cell>
          <cell r="E2798">
            <v>0</v>
          </cell>
          <cell r="H2798">
            <v>0</v>
          </cell>
          <cell r="I2798">
            <v>0</v>
          </cell>
        </row>
        <row r="2800">
          <cell r="C2800" t="str">
            <v>諸雑費</v>
          </cell>
          <cell r="D2800">
            <v>0</v>
          </cell>
          <cell r="E2800" t="str">
            <v>％</v>
          </cell>
          <cell r="H2800">
            <v>24201.800000000003</v>
          </cell>
          <cell r="I2800">
            <v>0</v>
          </cell>
        </row>
        <row r="2806">
          <cell r="D2806">
            <v>0</v>
          </cell>
        </row>
        <row r="2808">
          <cell r="D2808">
            <v>0</v>
          </cell>
        </row>
        <row r="2810">
          <cell r="C2810" t="str">
            <v>合　　計</v>
          </cell>
          <cell r="D2810">
            <v>110636.8</v>
          </cell>
          <cell r="H2810">
            <v>110636.8</v>
          </cell>
        </row>
        <row r="2812">
          <cell r="C2812" t="str">
            <v>1式当たり</v>
          </cell>
          <cell r="D2812">
            <v>110636</v>
          </cell>
          <cell r="H2812">
            <v>110636</v>
          </cell>
        </row>
        <row r="2813">
          <cell r="C2813" t="str">
            <v>第　　号 単 価 表</v>
          </cell>
          <cell r="D2813" t="str">
            <v>ｺﾝｸﾘｰﾄ取壊し</v>
          </cell>
          <cell r="H2813" t="str">
            <v>数量</v>
          </cell>
          <cell r="I2813">
            <v>1</v>
          </cell>
        </row>
        <row r="2814">
          <cell r="B2814" t="str">
            <v>種　　　　　　別</v>
          </cell>
          <cell r="D2814" t="str">
            <v>細　　　　　別</v>
          </cell>
          <cell r="E2814" t="str">
            <v>単位</v>
          </cell>
          <cell r="H2814" t="str">
            <v>金　　額</v>
          </cell>
          <cell r="I2814" t="str">
            <v>摘　　　要</v>
          </cell>
        </row>
        <row r="2816">
          <cell r="C2816" t="str">
            <v>ｺﾝｸﾘｰﾄ</v>
          </cell>
          <cell r="D2816">
            <v>0</v>
          </cell>
          <cell r="E2816" t="str">
            <v>m3</v>
          </cell>
          <cell r="I2816">
            <v>0</v>
          </cell>
        </row>
        <row r="2818">
          <cell r="C2818">
            <v>0</v>
          </cell>
          <cell r="D2818">
            <v>0</v>
          </cell>
          <cell r="E2818">
            <v>0</v>
          </cell>
          <cell r="I2818">
            <v>0</v>
          </cell>
        </row>
        <row r="2820">
          <cell r="C2820">
            <v>0</v>
          </cell>
          <cell r="D2820">
            <v>0</v>
          </cell>
          <cell r="E2820">
            <v>0</v>
          </cell>
          <cell r="H2820">
            <v>0</v>
          </cell>
          <cell r="I2820">
            <v>0</v>
          </cell>
        </row>
        <row r="2822">
          <cell r="C2822">
            <v>0</v>
          </cell>
          <cell r="D2822">
            <v>0</v>
          </cell>
          <cell r="E2822">
            <v>0</v>
          </cell>
          <cell r="H2822">
            <v>0</v>
          </cell>
          <cell r="I2822">
            <v>0</v>
          </cell>
        </row>
        <row r="2824">
          <cell r="C2824">
            <v>0</v>
          </cell>
          <cell r="D2824">
            <v>0</v>
          </cell>
          <cell r="E2824">
            <v>0</v>
          </cell>
          <cell r="H2824">
            <v>0</v>
          </cell>
          <cell r="I2824">
            <v>0</v>
          </cell>
        </row>
        <row r="2826">
          <cell r="C2826">
            <v>0</v>
          </cell>
          <cell r="D2826">
            <v>0</v>
          </cell>
          <cell r="E2826">
            <v>0</v>
          </cell>
          <cell r="H2826">
            <v>0</v>
          </cell>
          <cell r="I2826">
            <v>0</v>
          </cell>
        </row>
        <row r="2828">
          <cell r="C2828">
            <v>0</v>
          </cell>
          <cell r="D2828">
            <v>0</v>
          </cell>
          <cell r="E2828">
            <v>0</v>
          </cell>
          <cell r="H2828">
            <v>0</v>
          </cell>
          <cell r="I2828">
            <v>0</v>
          </cell>
        </row>
        <row r="2830">
          <cell r="C2830">
            <v>0</v>
          </cell>
          <cell r="D2830">
            <v>0</v>
          </cell>
          <cell r="E2830">
            <v>0</v>
          </cell>
          <cell r="H2830">
            <v>0</v>
          </cell>
          <cell r="I2830">
            <v>0</v>
          </cell>
        </row>
        <row r="2832">
          <cell r="C2832">
            <v>0</v>
          </cell>
          <cell r="D2832">
            <v>0</v>
          </cell>
          <cell r="E2832">
            <v>0</v>
          </cell>
          <cell r="H2832">
            <v>0</v>
          </cell>
          <cell r="I2832">
            <v>0</v>
          </cell>
        </row>
        <row r="2834">
          <cell r="C2834">
            <v>0</v>
          </cell>
          <cell r="D2834">
            <v>0</v>
          </cell>
          <cell r="E2834">
            <v>0</v>
          </cell>
          <cell r="H2834">
            <v>0</v>
          </cell>
          <cell r="I2834">
            <v>0</v>
          </cell>
        </row>
        <row r="2836">
          <cell r="C2836">
            <v>0</v>
          </cell>
          <cell r="D2836">
            <v>0</v>
          </cell>
          <cell r="E2836">
            <v>0</v>
          </cell>
          <cell r="H2836">
            <v>0</v>
          </cell>
          <cell r="I2836">
            <v>0</v>
          </cell>
        </row>
        <row r="2838">
          <cell r="H2838">
            <v>0</v>
          </cell>
          <cell r="I2838">
            <v>0</v>
          </cell>
        </row>
        <row r="2844">
          <cell r="D2844">
            <v>0</v>
          </cell>
        </row>
        <row r="2846">
          <cell r="D2846">
            <v>0</v>
          </cell>
        </row>
        <row r="2848">
          <cell r="C2848" t="str">
            <v>合　　計</v>
          </cell>
          <cell r="D2848">
            <v>0</v>
          </cell>
          <cell r="H2848">
            <v>0</v>
          </cell>
        </row>
        <row r="2850">
          <cell r="C2850" t="str">
            <v>1ヶ所当たり</v>
          </cell>
          <cell r="D2850">
            <v>0</v>
          </cell>
          <cell r="H2850">
            <v>0</v>
          </cell>
        </row>
        <row r="2851">
          <cell r="C2851" t="str">
            <v>第　　号 単 価 表</v>
          </cell>
          <cell r="D2851" t="str">
            <v>数量</v>
          </cell>
          <cell r="H2851" t="str">
            <v>数量</v>
          </cell>
          <cell r="I2851">
            <v>1</v>
          </cell>
        </row>
        <row r="2852">
          <cell r="B2852" t="str">
            <v>種　　　　　　別</v>
          </cell>
          <cell r="D2852" t="str">
            <v>細　　　　　別</v>
          </cell>
          <cell r="E2852" t="str">
            <v>単位</v>
          </cell>
          <cell r="H2852" t="str">
            <v>金　　額</v>
          </cell>
          <cell r="I2852" t="str">
            <v>摘　　　要</v>
          </cell>
        </row>
        <row r="2854">
          <cell r="C2854">
            <v>0</v>
          </cell>
          <cell r="D2854">
            <v>0</v>
          </cell>
          <cell r="E2854">
            <v>0</v>
          </cell>
          <cell r="H2854">
            <v>0</v>
          </cell>
          <cell r="I2854">
            <v>0</v>
          </cell>
        </row>
        <row r="2856">
          <cell r="C2856">
            <v>0</v>
          </cell>
          <cell r="D2856">
            <v>0</v>
          </cell>
          <cell r="E2856">
            <v>0</v>
          </cell>
          <cell r="H2856">
            <v>0</v>
          </cell>
          <cell r="I2856">
            <v>0</v>
          </cell>
        </row>
        <row r="2858">
          <cell r="C2858">
            <v>0</v>
          </cell>
          <cell r="D2858">
            <v>0</v>
          </cell>
          <cell r="E2858">
            <v>0</v>
          </cell>
          <cell r="H2858">
            <v>0</v>
          </cell>
          <cell r="I2858">
            <v>0</v>
          </cell>
        </row>
        <row r="2860">
          <cell r="C2860">
            <v>0</v>
          </cell>
          <cell r="D2860">
            <v>0</v>
          </cell>
          <cell r="E2860">
            <v>0</v>
          </cell>
          <cell r="H2860">
            <v>0</v>
          </cell>
          <cell r="I2860">
            <v>0</v>
          </cell>
        </row>
        <row r="2862">
          <cell r="C2862">
            <v>0</v>
          </cell>
          <cell r="D2862">
            <v>0</v>
          </cell>
          <cell r="E2862">
            <v>0</v>
          </cell>
          <cell r="H2862">
            <v>0</v>
          </cell>
          <cell r="I2862">
            <v>0</v>
          </cell>
        </row>
        <row r="2864">
          <cell r="C2864">
            <v>0</v>
          </cell>
          <cell r="D2864">
            <v>0</v>
          </cell>
          <cell r="E2864">
            <v>0</v>
          </cell>
          <cell r="H2864">
            <v>0</v>
          </cell>
          <cell r="I2864">
            <v>0</v>
          </cell>
        </row>
        <row r="2866">
          <cell r="C2866">
            <v>0</v>
          </cell>
          <cell r="D2866">
            <v>0</v>
          </cell>
          <cell r="E2866">
            <v>0</v>
          </cell>
          <cell r="H2866">
            <v>0</v>
          </cell>
          <cell r="I2866">
            <v>0</v>
          </cell>
        </row>
        <row r="2868">
          <cell r="C2868">
            <v>0</v>
          </cell>
          <cell r="D2868">
            <v>0</v>
          </cell>
          <cell r="E2868">
            <v>0</v>
          </cell>
          <cell r="H2868">
            <v>0</v>
          </cell>
          <cell r="I2868">
            <v>0</v>
          </cell>
        </row>
        <row r="2870">
          <cell r="C2870">
            <v>0</v>
          </cell>
          <cell r="D2870">
            <v>0</v>
          </cell>
          <cell r="E2870">
            <v>0</v>
          </cell>
          <cell r="H2870">
            <v>0</v>
          </cell>
          <cell r="I2870">
            <v>0</v>
          </cell>
        </row>
        <row r="2872">
          <cell r="C2872">
            <v>0</v>
          </cell>
          <cell r="D2872">
            <v>0</v>
          </cell>
          <cell r="E2872">
            <v>0</v>
          </cell>
          <cell r="H2872">
            <v>0</v>
          </cell>
          <cell r="I2872">
            <v>0</v>
          </cell>
        </row>
        <row r="2874">
          <cell r="C2874">
            <v>0</v>
          </cell>
          <cell r="D2874">
            <v>0</v>
          </cell>
          <cell r="E2874">
            <v>0</v>
          </cell>
          <cell r="H2874">
            <v>0</v>
          </cell>
          <cell r="I2874">
            <v>0</v>
          </cell>
        </row>
        <row r="2876">
          <cell r="H2876">
            <v>0</v>
          </cell>
          <cell r="I2876">
            <v>0</v>
          </cell>
        </row>
        <row r="2882">
          <cell r="D2882">
            <v>0</v>
          </cell>
        </row>
        <row r="2884">
          <cell r="D2884">
            <v>0</v>
          </cell>
        </row>
        <row r="2886">
          <cell r="C2886" t="str">
            <v>合　　計</v>
          </cell>
          <cell r="D2886">
            <v>0</v>
          </cell>
          <cell r="H2886">
            <v>0</v>
          </cell>
        </row>
        <row r="2888">
          <cell r="C2888" t="str">
            <v>1式当たり</v>
          </cell>
          <cell r="D2888">
            <v>0</v>
          </cell>
          <cell r="H2888">
            <v>0</v>
          </cell>
        </row>
        <row r="2889">
          <cell r="C2889" t="str">
            <v>第　　号 単 価 表</v>
          </cell>
          <cell r="D2889" t="str">
            <v>数量</v>
          </cell>
          <cell r="H2889" t="str">
            <v>数量</v>
          </cell>
          <cell r="I2889">
            <v>1</v>
          </cell>
        </row>
        <row r="2890">
          <cell r="B2890" t="str">
            <v>種　　　　　　別</v>
          </cell>
          <cell r="D2890" t="str">
            <v>細　　　　　別</v>
          </cell>
          <cell r="E2890" t="str">
            <v>単位</v>
          </cell>
          <cell r="H2890" t="str">
            <v>金　　額</v>
          </cell>
          <cell r="I2890" t="str">
            <v>摘　　　要</v>
          </cell>
        </row>
        <row r="2892">
          <cell r="C2892">
            <v>0</v>
          </cell>
          <cell r="D2892">
            <v>0</v>
          </cell>
          <cell r="E2892">
            <v>0</v>
          </cell>
          <cell r="H2892">
            <v>0</v>
          </cell>
          <cell r="I2892">
            <v>0</v>
          </cell>
        </row>
        <row r="2894">
          <cell r="D2894">
            <v>0</v>
          </cell>
          <cell r="E2894">
            <v>0</v>
          </cell>
          <cell r="H2894">
            <v>0</v>
          </cell>
          <cell r="I2894">
            <v>0</v>
          </cell>
        </row>
        <row r="2896">
          <cell r="C2896">
            <v>0</v>
          </cell>
          <cell r="D2896">
            <v>0</v>
          </cell>
          <cell r="E2896">
            <v>0</v>
          </cell>
          <cell r="H2896">
            <v>0</v>
          </cell>
          <cell r="I2896">
            <v>0</v>
          </cell>
        </row>
        <row r="2898">
          <cell r="C2898">
            <v>0</v>
          </cell>
          <cell r="D2898">
            <v>0</v>
          </cell>
          <cell r="E2898">
            <v>0</v>
          </cell>
          <cell r="H2898">
            <v>0</v>
          </cell>
          <cell r="I2898">
            <v>0</v>
          </cell>
        </row>
        <row r="2900">
          <cell r="C2900">
            <v>0</v>
          </cell>
          <cell r="D2900">
            <v>0</v>
          </cell>
          <cell r="E2900">
            <v>0</v>
          </cell>
          <cell r="H2900">
            <v>0</v>
          </cell>
          <cell r="I2900">
            <v>0</v>
          </cell>
        </row>
        <row r="2902">
          <cell r="C2902">
            <v>0</v>
          </cell>
          <cell r="D2902">
            <v>0</v>
          </cell>
          <cell r="E2902">
            <v>0</v>
          </cell>
          <cell r="H2902">
            <v>0</v>
          </cell>
          <cell r="I2902">
            <v>0</v>
          </cell>
        </row>
        <row r="2904">
          <cell r="C2904">
            <v>0</v>
          </cell>
          <cell r="D2904">
            <v>0</v>
          </cell>
          <cell r="E2904">
            <v>0</v>
          </cell>
          <cell r="H2904">
            <v>0</v>
          </cell>
          <cell r="I2904">
            <v>0</v>
          </cell>
        </row>
        <row r="2906">
          <cell r="C2906">
            <v>0</v>
          </cell>
          <cell r="D2906">
            <v>0</v>
          </cell>
          <cell r="E2906">
            <v>0</v>
          </cell>
          <cell r="H2906">
            <v>0</v>
          </cell>
          <cell r="I2906">
            <v>0</v>
          </cell>
        </row>
        <row r="2908">
          <cell r="C2908">
            <v>0</v>
          </cell>
          <cell r="D2908">
            <v>0</v>
          </cell>
          <cell r="E2908">
            <v>0</v>
          </cell>
          <cell r="H2908">
            <v>0</v>
          </cell>
          <cell r="I2908">
            <v>0</v>
          </cell>
        </row>
        <row r="2910">
          <cell r="C2910">
            <v>0</v>
          </cell>
          <cell r="D2910">
            <v>0</v>
          </cell>
          <cell r="E2910">
            <v>0</v>
          </cell>
          <cell r="H2910">
            <v>0</v>
          </cell>
          <cell r="I2910">
            <v>0</v>
          </cell>
        </row>
        <row r="2912">
          <cell r="C2912">
            <v>0</v>
          </cell>
          <cell r="D2912">
            <v>0</v>
          </cell>
          <cell r="E2912">
            <v>0</v>
          </cell>
          <cell r="H2912">
            <v>0</v>
          </cell>
          <cell r="I2912">
            <v>0</v>
          </cell>
        </row>
        <row r="2914">
          <cell r="C2914">
            <v>0</v>
          </cell>
          <cell r="D2914">
            <v>0</v>
          </cell>
          <cell r="E2914">
            <v>0</v>
          </cell>
          <cell r="H2914">
            <v>0</v>
          </cell>
          <cell r="I2914">
            <v>0</v>
          </cell>
        </row>
        <row r="2916">
          <cell r="C2916">
            <v>0</v>
          </cell>
          <cell r="D2916">
            <v>0</v>
          </cell>
          <cell r="E2916">
            <v>0</v>
          </cell>
          <cell r="H2916">
            <v>0</v>
          </cell>
          <cell r="I2916">
            <v>0</v>
          </cell>
        </row>
        <row r="2918">
          <cell r="C2918">
            <v>0</v>
          </cell>
          <cell r="D2918">
            <v>0</v>
          </cell>
          <cell r="E2918">
            <v>0</v>
          </cell>
          <cell r="H2918">
            <v>0</v>
          </cell>
          <cell r="I2918">
            <v>0</v>
          </cell>
        </row>
        <row r="2920">
          <cell r="D2920">
            <v>0</v>
          </cell>
        </row>
        <row r="2922">
          <cell r="D2922">
            <v>0</v>
          </cell>
        </row>
        <row r="2924">
          <cell r="C2924" t="str">
            <v>合　　計</v>
          </cell>
          <cell r="D2924">
            <v>0</v>
          </cell>
          <cell r="H2924">
            <v>0</v>
          </cell>
        </row>
        <row r="2926">
          <cell r="C2926" t="str">
            <v>1ヶ所当たり</v>
          </cell>
          <cell r="D2926">
            <v>0</v>
          </cell>
          <cell r="H292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衛生) "/>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経費"/>
      <sheetName val="内訳"/>
      <sheetName val="単価根拠 "/>
      <sheetName val="塩ﾋﾞﾀﾞｸﾄ"/>
      <sheetName val="機械（新築）"/>
    </sheetNames>
    <sheetDataSet>
      <sheetData sheetId="0"/>
      <sheetData sheetId="1"/>
      <sheetData sheetId="2"/>
      <sheetData sheetId="3"/>
      <sheetData sheetId="4"/>
      <sheetData sheetId="5"/>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機器"/>
      <sheetName val="Ⅱ内訳"/>
      <sheetName val="Ⅱ①機器"/>
      <sheetName val="Ⅱ1見)GHP"/>
      <sheetName val="Ⅱ1)別"/>
      <sheetName val="Ⅱ②配管"/>
      <sheetName val="Ⅱ2)別"/>
      <sheetName val="Ⅱ③計装"/>
      <sheetName val="Ⅱ3)別"/>
      <sheetName val="Ⅱ2見)計装工事"/>
      <sheetName val="Ⅱ④換気"/>
      <sheetName val="Ⅱ3見)全熱"/>
      <sheetName val="Ⅱ3見)スト"/>
      <sheetName val="Ⅱ3見)天扇"/>
      <sheetName val="Ⅱ4)別"/>
      <sheetName val="Ⅱ⑤換気ﾀﾞｸﾄ"/>
      <sheetName val="Ⅱ代価表"/>
      <sheetName val="Ⅱ5)別"/>
      <sheetName val="Ⅱ4見)ﾊﾟｲﾌﾟﾌｰﾄﾞ"/>
      <sheetName val="Ⅱ5見)制気口"/>
      <sheetName val="Ⅱ6見)susﾌ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状"/>
      <sheetName val="鏡"/>
      <sheetName val="規制日数"/>
      <sheetName val="交通整理人"/>
      <sheetName val="数量総括"/>
      <sheetName val="舗装工"/>
      <sheetName val="共通仮設費"/>
      <sheetName val="図面"/>
      <sheetName val="添付図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給水"/>
      <sheetName val="給)代価"/>
      <sheetName val="排水"/>
      <sheetName val="排)代価"/>
      <sheetName val="衛生"/>
      <sheetName val="衛)代価"/>
      <sheetName val="撤去"/>
      <sheetName val="撤)代価"/>
      <sheetName val="代価表(衛生) "/>
      <sheetName val="代価表 (撤去)"/>
      <sheetName val="見比衛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給水"/>
      <sheetName val="給)代価"/>
      <sheetName val="排水"/>
      <sheetName val="排)代価"/>
      <sheetName val="衛生"/>
      <sheetName val="衛)代価"/>
      <sheetName val="撤去"/>
      <sheetName val="撤)代価"/>
      <sheetName val="代価表(衛生) "/>
      <sheetName val="代価表 (撤去)"/>
      <sheetName val="見比衛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変更一覧"/>
      <sheetName val="99建築経費"/>
      <sheetName val="D構成率"/>
      <sheetName val="単年A"/>
      <sheetName val="印刷書式"/>
      <sheetName val="出来高表紙"/>
      <sheetName val="出来高計算"/>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 val="集計表（新設）"/>
      <sheetName val="仮設拾書（新設）"/>
      <sheetName val="く体拾書（新設） "/>
      <sheetName val="鉄筋拾書（新設）"/>
      <sheetName val="外部仕上拾書（新設）"/>
      <sheetName val="内部仕上拾書（新設）"/>
      <sheetName val="建具拾書（新設）"/>
      <sheetName val="木材拾書（新設）"/>
      <sheetName val="集計表（改修）"/>
      <sheetName val="仮設拾書（改修）"/>
      <sheetName val="内部仕上拾書（改修）"/>
      <sheetName val="建具拾書（改修）"/>
      <sheetName val="塗装改修ｼ-ﾄ（改修）"/>
      <sheetName val="撤去拾書（改修）"/>
      <sheetName val="集計表（既存撤去）"/>
      <sheetName val="撤去拾書（既存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目次"/>
      <sheetName val="盤労務費"/>
      <sheetName val="電気器具"/>
      <sheetName val="見積比較"/>
    </sheetNames>
    <sheetDataSet>
      <sheetData sheetId="0" refreshError="1"/>
      <sheetData sheetId="1"/>
      <sheetData sheetId="2"/>
      <sheetData sheetId="3"/>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E"/>
    </sheetNames>
    <definedNames>
      <definedName name="キャンセル"/>
    </definedNames>
    <sheetDataSet>
      <sheetData sheetId="0"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s>
    <sheetDataSet>
      <sheetData sheetId="0"/>
      <sheetData sheetId="1"/>
      <sheetData sheetId="2"/>
      <sheetData sheetId="3"/>
      <sheetData sheetId="4"/>
      <sheetData sheetId="5"/>
      <sheetData sheetId="6"/>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書式原紙"/>
      <sheetName val="☆バルブ操作室"/>
      <sheetName val="_バルブ操作室"/>
    </sheetNames>
    <sheetDataSet>
      <sheetData sheetId="0" refreshError="1"/>
      <sheetData sheetId="1"/>
      <sheetData sheetId="2"/>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特記建築改修"/>
      <sheetName val="00建築経費"/>
      <sheetName val="D構成率"/>
      <sheetName val="印刷書式"/>
      <sheetName val="出来高表紙"/>
      <sheetName val="出来高計算"/>
      <sheetName val="設計書設定マクロ一覧"/>
      <sheetName val="Dialog (1)"/>
      <sheetName val="Module1"/>
      <sheetName val="Dialog (2)"/>
      <sheetName val="Module (2)"/>
      <sheetName val="Dialog (3)"/>
      <sheetName val="Module (3)"/>
      <sheetName val="Dialog (4)"/>
      <sheetName val="Module6"/>
      <sheetName val="出来高OT"/>
      <sheetName val="Sheet1"/>
      <sheetName val="Sheet2"/>
      <sheetName val="Sheet3"/>
      <sheetName val=""/>
      <sheetName val="出来高OT.XLS"/>
      <sheetName val="%E5%87%BA%E6%9D%A5%E9%AB%98OT.X"/>
      <sheetName val="☆バルブ操作室"/>
      <sheetName val="塩ﾋﾞﾀﾞｸﾄ"/>
      <sheetName val="表紙 (2)"/>
      <sheetName val="×Ⅱ積上仮設"/>
      <sheetName val="中項目(建築)"/>
      <sheetName val="1-1 直接仮設（建築）"/>
      <sheetName val="1-2 鉄骨工事(建築)"/>
      <sheetName val="電気設備"/>
      <sheetName val="複合単価表"/>
    </sheetNames>
    <definedNames>
      <definedName name="スピンボタン入力2"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 sheetId="20" refreshError="1"/>
      <sheetData sheetId="21"/>
      <sheetData sheetId="22"/>
      <sheetData sheetId="23"/>
      <sheetData sheetId="24"/>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委託仕様書新築"/>
      <sheetName val="設計委託仕様書改築"/>
      <sheetName val="設計書"/>
      <sheetName val="00設計委託料率"/>
      <sheetName val="工事費根拠"/>
      <sheetName val="特命理由"/>
      <sheetName val="印刷書式"/>
      <sheetName val="設計書設定マクロ一覧"/>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行伺"/>
      <sheetName val="設計書"/>
      <sheetName val="内訳"/>
      <sheetName val="内訳明細"/>
      <sheetName val="工事説明"/>
      <sheetName val="提出書類"/>
      <sheetName val="指名内申"/>
      <sheetName val="電気複合単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Sheet1"/>
      <sheetName val="先頭"/>
    </sheetNames>
    <sheetDataSet>
      <sheetData sheetId="0" refreshError="1"/>
      <sheetData sheetId="1"/>
      <sheetData sheetId="2"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表紙"/>
      <sheetName val="印刷書式"/>
      <sheetName val="二次製品"/>
      <sheetName val="複合単価 "/>
      <sheetName val="ﾄﾗｯﾌﾟ　"/>
      <sheetName val="単価根拠"/>
      <sheetName val="搬入費"/>
      <sheetName val="ｽﾘﾑﾀﾞｸﾄ"/>
      <sheetName val="Sheet2"/>
      <sheetName val="Sheet3"/>
      <sheetName val="Sheet4"/>
      <sheetName val="Sheet1"/>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refreshError="1"/>
      <sheetData sheetId="18"/>
      <sheetData sheetId="19" refreshError="1"/>
      <sheetData sheetId="20"/>
      <sheetData sheetId="21"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細目"/>
      <sheetName val="科目"/>
      <sheetName val="種目"/>
      <sheetName val="表紙"/>
      <sheetName val="直接仮設"/>
      <sheetName val="ｺﾝｸﾘｰﾄ打設費"/>
      <sheetName val="見積比較"/>
      <sheetName val="建具見積比較"/>
      <sheetName val="物価資料"/>
      <sheetName val="一式計算"/>
      <sheetName val="撤去費"/>
    </sheetNames>
    <sheetDataSet>
      <sheetData sheetId="0" refreshError="1">
        <row r="41">
          <cell r="AY41" t="str">
            <v>/WIR{?}~{BRANCH \D}</v>
          </cell>
        </row>
        <row r="62">
          <cell r="AY62" t="str">
            <v>/WCS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 val="単価コード"/>
      <sheetName val="単価表（機）"/>
      <sheetName val="内訳書"/>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BC→ｴｸｾﾙ"/>
      <sheetName val="ｴｸｾﾙ→RIBC"/>
      <sheetName val="法定福利費とは"/>
      <sheetName val="集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s>
    <sheetDataSet>
      <sheetData sheetId="0" refreshError="1"/>
      <sheetData sheetId="1">
        <row r="2">
          <cell r="R2">
            <v>0</v>
          </cell>
          <cell r="S2">
            <v>1</v>
          </cell>
        </row>
        <row r="3">
          <cell r="R3">
            <v>0</v>
          </cell>
          <cell r="S3">
            <v>2</v>
          </cell>
        </row>
        <row r="4">
          <cell r="R4">
            <v>0</v>
          </cell>
          <cell r="S4">
            <v>3</v>
          </cell>
        </row>
        <row r="5">
          <cell r="R5">
            <v>0</v>
          </cell>
          <cell r="S5">
            <v>4</v>
          </cell>
        </row>
        <row r="6">
          <cell r="R6">
            <v>0</v>
          </cell>
          <cell r="S6">
            <v>5</v>
          </cell>
        </row>
        <row r="7">
          <cell r="R7">
            <v>0</v>
          </cell>
          <cell r="S7">
            <v>6</v>
          </cell>
        </row>
        <row r="8">
          <cell r="R8">
            <v>0</v>
          </cell>
          <cell r="S8">
            <v>7</v>
          </cell>
        </row>
        <row r="9">
          <cell r="R9">
            <v>0</v>
          </cell>
          <cell r="S9">
            <v>8</v>
          </cell>
        </row>
        <row r="10">
          <cell r="R10">
            <v>0</v>
          </cell>
          <cell r="S10">
            <v>9</v>
          </cell>
        </row>
        <row r="11">
          <cell r="R11">
            <v>0</v>
          </cell>
          <cell r="S11">
            <v>10</v>
          </cell>
        </row>
        <row r="12">
          <cell r="R12">
            <v>0</v>
          </cell>
          <cell r="S12">
            <v>11</v>
          </cell>
        </row>
        <row r="13">
          <cell r="R13">
            <v>0</v>
          </cell>
          <cell r="S13">
            <v>12</v>
          </cell>
        </row>
        <row r="14">
          <cell r="R14">
            <v>0</v>
          </cell>
          <cell r="S14">
            <v>13</v>
          </cell>
        </row>
        <row r="15">
          <cell r="R15">
            <v>0</v>
          </cell>
          <cell r="S15">
            <v>14</v>
          </cell>
        </row>
        <row r="16">
          <cell r="R16">
            <v>0</v>
          </cell>
          <cell r="S16">
            <v>15</v>
          </cell>
        </row>
        <row r="17">
          <cell r="R17">
            <v>0</v>
          </cell>
          <cell r="S17">
            <v>16</v>
          </cell>
        </row>
        <row r="18">
          <cell r="R18">
            <v>0</v>
          </cell>
          <cell r="S18">
            <v>17</v>
          </cell>
        </row>
        <row r="19">
          <cell r="R19">
            <v>0</v>
          </cell>
          <cell r="S19">
            <v>18</v>
          </cell>
        </row>
        <row r="20">
          <cell r="R20">
            <v>0</v>
          </cell>
          <cell r="S20">
            <v>19</v>
          </cell>
        </row>
        <row r="21">
          <cell r="R21">
            <v>0</v>
          </cell>
          <cell r="S21">
            <v>20</v>
          </cell>
        </row>
        <row r="22">
          <cell r="R22">
            <v>0</v>
          </cell>
          <cell r="S22">
            <v>21</v>
          </cell>
        </row>
        <row r="23">
          <cell r="R23">
            <v>0</v>
          </cell>
          <cell r="S23">
            <v>22</v>
          </cell>
        </row>
        <row r="24">
          <cell r="R24">
            <v>0</v>
          </cell>
          <cell r="S24">
            <v>23</v>
          </cell>
        </row>
        <row r="25">
          <cell r="R25">
            <v>0</v>
          </cell>
          <cell r="S25">
            <v>24</v>
          </cell>
        </row>
        <row r="26">
          <cell r="R26">
            <v>0</v>
          </cell>
          <cell r="S26">
            <v>25</v>
          </cell>
        </row>
        <row r="27">
          <cell r="R27">
            <v>0</v>
          </cell>
          <cell r="S27">
            <v>26</v>
          </cell>
        </row>
        <row r="28">
          <cell r="R28">
            <v>0</v>
          </cell>
          <cell r="S28">
            <v>27</v>
          </cell>
        </row>
        <row r="29">
          <cell r="R29">
            <v>0</v>
          </cell>
          <cell r="S29">
            <v>28</v>
          </cell>
        </row>
        <row r="30">
          <cell r="R30">
            <v>0</v>
          </cell>
          <cell r="S30">
            <v>29</v>
          </cell>
        </row>
        <row r="31">
          <cell r="R31">
            <v>0</v>
          </cell>
          <cell r="S31">
            <v>30</v>
          </cell>
        </row>
        <row r="32">
          <cell r="R32">
            <v>0</v>
          </cell>
          <cell r="S32">
            <v>31</v>
          </cell>
        </row>
        <row r="33">
          <cell r="R33">
            <v>0</v>
          </cell>
          <cell r="S33">
            <v>32</v>
          </cell>
        </row>
        <row r="34">
          <cell r="R34">
            <v>0</v>
          </cell>
          <cell r="S34">
            <v>33</v>
          </cell>
        </row>
        <row r="35">
          <cell r="R35">
            <v>0</v>
          </cell>
          <cell r="S35">
            <v>34</v>
          </cell>
        </row>
        <row r="36">
          <cell r="R36">
            <v>0</v>
          </cell>
          <cell r="S36">
            <v>35</v>
          </cell>
        </row>
        <row r="37">
          <cell r="R37">
            <v>0</v>
          </cell>
          <cell r="S37">
            <v>36</v>
          </cell>
        </row>
        <row r="38">
          <cell r="R38">
            <v>0</v>
          </cell>
          <cell r="S38">
            <v>37</v>
          </cell>
        </row>
        <row r="39">
          <cell r="R39">
            <v>0</v>
          </cell>
          <cell r="S39">
            <v>38</v>
          </cell>
        </row>
        <row r="40">
          <cell r="R40">
            <v>0</v>
          </cell>
          <cell r="S40">
            <v>39</v>
          </cell>
        </row>
        <row r="41">
          <cell r="R41">
            <v>0</v>
          </cell>
          <cell r="S41">
            <v>40</v>
          </cell>
        </row>
        <row r="42">
          <cell r="R42">
            <v>0</v>
          </cell>
          <cell r="S42">
            <v>41</v>
          </cell>
        </row>
        <row r="43">
          <cell r="R43">
            <v>0</v>
          </cell>
          <cell r="S43">
            <v>42</v>
          </cell>
        </row>
        <row r="44">
          <cell r="R44">
            <v>0</v>
          </cell>
          <cell r="S44">
            <v>43</v>
          </cell>
        </row>
        <row r="45">
          <cell r="R45">
            <v>0</v>
          </cell>
          <cell r="S45">
            <v>44</v>
          </cell>
        </row>
        <row r="46">
          <cell r="R46">
            <v>0</v>
          </cell>
          <cell r="S46">
            <v>45</v>
          </cell>
        </row>
        <row r="47">
          <cell r="R47">
            <v>0</v>
          </cell>
          <cell r="S47">
            <v>46</v>
          </cell>
        </row>
        <row r="48">
          <cell r="R48">
            <v>0</v>
          </cell>
          <cell r="S48">
            <v>47</v>
          </cell>
        </row>
        <row r="49">
          <cell r="R49">
            <v>0</v>
          </cell>
          <cell r="S49">
            <v>48</v>
          </cell>
        </row>
        <row r="50">
          <cell r="R50">
            <v>0</v>
          </cell>
          <cell r="S50">
            <v>49</v>
          </cell>
        </row>
        <row r="51">
          <cell r="R51">
            <v>0</v>
          </cell>
          <cell r="S51">
            <v>50</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aroux"/>
      <sheetName val="盤類"/>
      <sheetName val="搬入費出力"/>
      <sheetName val="搬入入力"/>
      <sheetName val="搬入据付集計"/>
      <sheetName val="単価"/>
    </sheetNames>
    <sheetDataSet>
      <sheetData sheetId="0"/>
      <sheetData sheetId="1" refreshError="1"/>
      <sheetData sheetId="2"/>
      <sheetData sheetId="3"/>
      <sheetData sheetId="4"/>
      <sheetData sheetId="5"/>
      <sheetData sheetId="6" refreshError="1">
        <row r="33">
          <cell r="E33">
            <v>35697</v>
          </cell>
        </row>
      </sheetData>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入力計算表H13～"/>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雛形1 (2)"/>
      <sheetName val="建築雛形1"/>
      <sheetName val="設備雛形1"/>
      <sheetName val="建築内訳1"/>
      <sheetName val="機械内訳1"/>
      <sheetName val="電気内訳1"/>
      <sheetName val="表紙"/>
      <sheetName val="概要"/>
    </sheetNames>
    <sheetDataSet>
      <sheetData sheetId="0"/>
      <sheetData sheetId="1"/>
      <sheetData sheetId="2"/>
      <sheetData sheetId="3"/>
      <sheetData sheetId="4"/>
      <sheetData sheetId="5"/>
      <sheetData sheetId="6"/>
      <sheetData sheetId="7"/>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別紙"/>
      <sheetName val="諸経費"/>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Ａ建築"/>
      <sheetName val="A-1"/>
      <sheetName val="A-2"/>
      <sheetName val="A-3 "/>
      <sheetName val="A-4"/>
      <sheetName val="A-5"/>
      <sheetName val="Ｂ機械 (表紙)"/>
      <sheetName val="Ｂ機械 (空調)"/>
      <sheetName val="Ｂ機械 (管)"/>
      <sheetName val="Ｃ電気"/>
      <sheetName val="Ｅ,Ｆ共通費"/>
      <sheetName val="総合発注"/>
      <sheetName val="建築別紙明細"/>
      <sheetName val="建築代価1"/>
      <sheetName val="建築代価2"/>
      <sheetName val="建築代価3"/>
      <sheetName val="機械複合単価 "/>
      <sheetName val="機械配管単価"/>
      <sheetName val="機械代価表（１）"/>
      <sheetName val="機械代価表（２） "/>
      <sheetName val="機械機器重量"/>
      <sheetName val="機械別紙明細表"/>
      <sheetName val="機械見積比較表"/>
      <sheetName val="電気代価表"/>
      <sheetName val="電気拾い"/>
      <sheetName val="電気複合単価表"/>
      <sheetName val="電気分電盤集計表"/>
      <sheetName val="電気見積比較表"/>
      <sheetName val="単独発注"/>
      <sheetName val="新営改修"/>
      <sheetName val="率表"/>
      <sheetName val="共通仮設費"/>
      <sheetName val="諸経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Q5">
            <v>1</v>
          </cell>
          <cell r="R5">
            <v>22.2</v>
          </cell>
        </row>
        <row r="6">
          <cell r="Q6">
            <v>2</v>
          </cell>
          <cell r="R6">
            <v>20.8</v>
          </cell>
        </row>
        <row r="7">
          <cell r="Q7">
            <v>3</v>
          </cell>
          <cell r="R7">
            <v>19.5</v>
          </cell>
        </row>
        <row r="8">
          <cell r="Q8">
            <v>4</v>
          </cell>
          <cell r="R8">
            <v>14.4</v>
          </cell>
        </row>
        <row r="9">
          <cell r="Q9">
            <v>5</v>
          </cell>
          <cell r="R9">
            <v>13.4</v>
          </cell>
        </row>
        <row r="10">
          <cell r="Q10">
            <v>11</v>
          </cell>
          <cell r="R10">
            <v>20</v>
          </cell>
        </row>
        <row r="11">
          <cell r="Q11">
            <v>12</v>
          </cell>
          <cell r="R11">
            <v>17.5</v>
          </cell>
        </row>
        <row r="12">
          <cell r="Q12">
            <v>13</v>
          </cell>
          <cell r="R12">
            <v>17.5</v>
          </cell>
        </row>
        <row r="13">
          <cell r="Q13">
            <v>14</v>
          </cell>
          <cell r="R13">
            <v>20</v>
          </cell>
        </row>
        <row r="14">
          <cell r="Q14">
            <v>15</v>
          </cell>
          <cell r="R14">
            <v>13</v>
          </cell>
        </row>
        <row r="29">
          <cell r="N29">
            <v>1</v>
          </cell>
          <cell r="O29">
            <v>3.9</v>
          </cell>
          <cell r="P29">
            <v>4</v>
          </cell>
          <cell r="Q29">
            <v>4</v>
          </cell>
          <cell r="R29">
            <v>4.0999999999999996</v>
          </cell>
          <cell r="S29">
            <v>4.0999999999999996</v>
          </cell>
          <cell r="T29">
            <v>4.0999999999999996</v>
          </cell>
          <cell r="U29">
            <v>4.0999999999999996</v>
          </cell>
          <cell r="V29">
            <v>4.0999999999999996</v>
          </cell>
          <cell r="W29">
            <v>3.9</v>
          </cell>
        </row>
        <row r="30">
          <cell r="N30">
            <v>2</v>
          </cell>
          <cell r="O30">
            <v>3.6</v>
          </cell>
          <cell r="P30">
            <v>3.8</v>
          </cell>
          <cell r="Q30">
            <v>3.7</v>
          </cell>
          <cell r="R30">
            <v>3.9</v>
          </cell>
          <cell r="S30">
            <v>4</v>
          </cell>
          <cell r="T30">
            <v>4</v>
          </cell>
          <cell r="U30">
            <v>4</v>
          </cell>
          <cell r="V30">
            <v>4</v>
          </cell>
          <cell r="W30">
            <v>3.6</v>
          </cell>
        </row>
        <row r="31">
          <cell r="N31">
            <v>3</v>
          </cell>
          <cell r="O31">
            <v>3.7</v>
          </cell>
          <cell r="P31">
            <v>3.8</v>
          </cell>
          <cell r="Q31">
            <v>3.8</v>
          </cell>
          <cell r="R31">
            <v>3.9</v>
          </cell>
          <cell r="S31">
            <v>3.9</v>
          </cell>
          <cell r="T31">
            <v>3.9</v>
          </cell>
          <cell r="U31">
            <v>3.9</v>
          </cell>
          <cell r="V31">
            <v>3.9</v>
          </cell>
          <cell r="W31">
            <v>3.7</v>
          </cell>
        </row>
        <row r="32">
          <cell r="N32">
            <v>4</v>
          </cell>
          <cell r="O32">
            <v>2.2999999999999998</v>
          </cell>
          <cell r="P32">
            <v>2.8</v>
          </cell>
          <cell r="Q32">
            <v>2.7</v>
          </cell>
          <cell r="R32">
            <v>3</v>
          </cell>
          <cell r="S32">
            <v>3</v>
          </cell>
          <cell r="T32">
            <v>3</v>
          </cell>
          <cell r="U32">
            <v>3</v>
          </cell>
          <cell r="V32">
            <v>3</v>
          </cell>
          <cell r="W32">
            <v>2.2000000000000002</v>
          </cell>
        </row>
        <row r="33">
          <cell r="N33">
            <v>5</v>
          </cell>
          <cell r="O33">
            <v>7.5</v>
          </cell>
          <cell r="P33">
            <v>10.3</v>
          </cell>
          <cell r="Q33">
            <v>9.6999999999999993</v>
          </cell>
          <cell r="R33">
            <v>12.5</v>
          </cell>
          <cell r="S33">
            <v>12.5</v>
          </cell>
          <cell r="T33">
            <v>12.5</v>
          </cell>
          <cell r="U33">
            <v>12.5</v>
          </cell>
          <cell r="V33">
            <v>12.5</v>
          </cell>
          <cell r="W33">
            <v>7.5</v>
          </cell>
        </row>
        <row r="34">
          <cell r="N34">
            <v>11</v>
          </cell>
          <cell r="O34">
            <v>3.4</v>
          </cell>
          <cell r="P34">
            <v>3.4</v>
          </cell>
          <cell r="Q34">
            <v>3.4</v>
          </cell>
          <cell r="R34">
            <v>3.4</v>
          </cell>
          <cell r="S34">
            <v>3.4</v>
          </cell>
          <cell r="T34">
            <v>3.4</v>
          </cell>
          <cell r="U34">
            <v>3.4</v>
          </cell>
          <cell r="V34">
            <v>3.4</v>
          </cell>
          <cell r="W34">
            <v>3.4</v>
          </cell>
        </row>
        <row r="35">
          <cell r="N35">
            <v>12</v>
          </cell>
          <cell r="O35">
            <v>2.2000000000000002</v>
          </cell>
          <cell r="P35">
            <v>2.9</v>
          </cell>
          <cell r="Q35">
            <v>2.7</v>
          </cell>
          <cell r="R35">
            <v>3.6</v>
          </cell>
          <cell r="S35">
            <v>3.8</v>
          </cell>
          <cell r="T35">
            <v>3.8</v>
          </cell>
          <cell r="U35">
            <v>3.8</v>
          </cell>
          <cell r="V35">
            <v>3.8</v>
          </cell>
          <cell r="W35">
            <v>2.1</v>
          </cell>
        </row>
        <row r="36">
          <cell r="N36">
            <v>13</v>
          </cell>
          <cell r="O36">
            <v>2.8</v>
          </cell>
          <cell r="P36">
            <v>3.1</v>
          </cell>
          <cell r="Q36">
            <v>3.1</v>
          </cell>
          <cell r="R36">
            <v>3.5</v>
          </cell>
          <cell r="S36">
            <v>3.6</v>
          </cell>
          <cell r="T36">
            <v>3.6</v>
          </cell>
          <cell r="U36">
            <v>3.6</v>
          </cell>
          <cell r="V36">
            <v>3.6</v>
          </cell>
          <cell r="W36">
            <v>2.7</v>
          </cell>
        </row>
        <row r="37">
          <cell r="N37">
            <v>14</v>
          </cell>
          <cell r="O37">
            <v>3.4</v>
          </cell>
          <cell r="P37">
            <v>3.4</v>
          </cell>
          <cell r="Q37">
            <v>3.4</v>
          </cell>
          <cell r="R37">
            <v>3.4</v>
          </cell>
          <cell r="S37">
            <v>3.4</v>
          </cell>
          <cell r="T37">
            <v>3.4</v>
          </cell>
          <cell r="U37">
            <v>3.4</v>
          </cell>
          <cell r="V37">
            <v>3.4</v>
          </cell>
          <cell r="W37">
            <v>3.4</v>
          </cell>
        </row>
        <row r="38">
          <cell r="N38">
            <v>15</v>
          </cell>
          <cell r="O38">
            <v>1</v>
          </cell>
          <cell r="P38">
            <v>1</v>
          </cell>
          <cell r="Q38">
            <v>1</v>
          </cell>
          <cell r="R38">
            <v>1</v>
          </cell>
          <cell r="S38">
            <v>1</v>
          </cell>
          <cell r="T38">
            <v>1</v>
          </cell>
          <cell r="U38">
            <v>1</v>
          </cell>
          <cell r="V38">
            <v>1</v>
          </cell>
          <cell r="W38">
            <v>1</v>
          </cell>
        </row>
        <row r="87">
          <cell r="N87">
            <v>1</v>
          </cell>
          <cell r="O87">
            <v>19.7</v>
          </cell>
          <cell r="P87">
            <v>21.6</v>
          </cell>
          <cell r="Q87">
            <v>21.2</v>
          </cell>
          <cell r="R87">
            <v>23.1</v>
          </cell>
          <cell r="S87">
            <v>23.1</v>
          </cell>
          <cell r="T87">
            <v>23.1</v>
          </cell>
          <cell r="U87">
            <v>23.1</v>
          </cell>
          <cell r="V87">
            <v>23.1</v>
          </cell>
          <cell r="W87">
            <v>19.2</v>
          </cell>
        </row>
        <row r="88">
          <cell r="N88">
            <v>2</v>
          </cell>
          <cell r="O88">
            <v>16.7</v>
          </cell>
          <cell r="P88">
            <v>19.8</v>
          </cell>
          <cell r="Q88">
            <v>19</v>
          </cell>
          <cell r="R88">
            <v>23.5</v>
          </cell>
          <cell r="S88">
            <v>24.7</v>
          </cell>
          <cell r="T88">
            <v>24.7</v>
          </cell>
          <cell r="U88">
            <v>24.7</v>
          </cell>
          <cell r="V88">
            <v>24.7</v>
          </cell>
          <cell r="W88">
            <v>15.9</v>
          </cell>
        </row>
        <row r="89">
          <cell r="N89">
            <v>3</v>
          </cell>
          <cell r="O89">
            <v>15.8</v>
          </cell>
          <cell r="P89">
            <v>18.5</v>
          </cell>
          <cell r="Q89">
            <v>17.899999999999999</v>
          </cell>
          <cell r="R89">
            <v>21.8</v>
          </cell>
          <cell r="S89">
            <v>22.7</v>
          </cell>
          <cell r="T89">
            <v>22.7</v>
          </cell>
          <cell r="U89">
            <v>22.7</v>
          </cell>
          <cell r="V89">
            <v>22.7</v>
          </cell>
          <cell r="W89">
            <v>15.2</v>
          </cell>
        </row>
        <row r="90">
          <cell r="N90">
            <v>4</v>
          </cell>
          <cell r="O90">
            <v>12</v>
          </cell>
          <cell r="P90">
            <v>13.8</v>
          </cell>
          <cell r="Q90">
            <v>13.4</v>
          </cell>
          <cell r="R90">
            <v>15.3</v>
          </cell>
          <cell r="S90">
            <v>15.6</v>
          </cell>
          <cell r="T90">
            <v>15.6</v>
          </cell>
          <cell r="U90">
            <v>15.6</v>
          </cell>
          <cell r="V90">
            <v>15.6</v>
          </cell>
          <cell r="W90">
            <v>11.6</v>
          </cell>
        </row>
        <row r="91">
          <cell r="N91">
            <v>5</v>
          </cell>
          <cell r="O91">
            <v>12</v>
          </cell>
          <cell r="P91">
            <v>13.3</v>
          </cell>
          <cell r="Q91">
            <v>13.1</v>
          </cell>
          <cell r="R91">
            <v>14</v>
          </cell>
          <cell r="S91">
            <v>14</v>
          </cell>
          <cell r="T91">
            <v>14</v>
          </cell>
          <cell r="U91">
            <v>14</v>
          </cell>
          <cell r="V91">
            <v>14</v>
          </cell>
          <cell r="W91">
            <v>12</v>
          </cell>
        </row>
        <row r="92">
          <cell r="N92">
            <v>11</v>
          </cell>
          <cell r="O92">
            <v>18.100000000000001</v>
          </cell>
          <cell r="P92">
            <v>19.600000000000001</v>
          </cell>
          <cell r="Q92">
            <v>19.3</v>
          </cell>
          <cell r="R92">
            <v>20.7</v>
          </cell>
          <cell r="S92">
            <v>20.7</v>
          </cell>
          <cell r="T92">
            <v>20.7</v>
          </cell>
          <cell r="U92">
            <v>20.7</v>
          </cell>
          <cell r="V92">
            <v>20.7</v>
          </cell>
          <cell r="W92">
            <v>17.8</v>
          </cell>
        </row>
        <row r="93">
          <cell r="N93">
            <v>12</v>
          </cell>
          <cell r="O93">
            <v>14.7</v>
          </cell>
          <cell r="P93">
            <v>16.899999999999999</v>
          </cell>
          <cell r="Q93">
            <v>16.3</v>
          </cell>
          <cell r="R93">
            <v>19.2</v>
          </cell>
          <cell r="S93">
            <v>19.899999999999999</v>
          </cell>
          <cell r="T93">
            <v>19.899999999999999</v>
          </cell>
          <cell r="U93">
            <v>19.899999999999999</v>
          </cell>
          <cell r="V93">
            <v>19.899999999999999</v>
          </cell>
          <cell r="W93">
            <v>14.2</v>
          </cell>
        </row>
        <row r="94">
          <cell r="N94">
            <v>13</v>
          </cell>
          <cell r="O94">
            <v>14.7</v>
          </cell>
          <cell r="P94">
            <v>16.899999999999999</v>
          </cell>
          <cell r="Q94">
            <v>16.3</v>
          </cell>
          <cell r="R94">
            <v>19.2</v>
          </cell>
          <cell r="S94">
            <v>19.899999999999999</v>
          </cell>
          <cell r="T94">
            <v>19.899999999999999</v>
          </cell>
          <cell r="U94">
            <v>19.899999999999999</v>
          </cell>
          <cell r="V94">
            <v>19.899999999999999</v>
          </cell>
          <cell r="W94">
            <v>14.2</v>
          </cell>
        </row>
        <row r="95">
          <cell r="N95">
            <v>14</v>
          </cell>
          <cell r="O95">
            <v>18.100000000000001</v>
          </cell>
          <cell r="P95">
            <v>19.600000000000001</v>
          </cell>
          <cell r="Q95">
            <v>19.3</v>
          </cell>
          <cell r="R95">
            <v>20.7</v>
          </cell>
          <cell r="S95">
            <v>20.7</v>
          </cell>
          <cell r="T95">
            <v>20.7</v>
          </cell>
          <cell r="U95">
            <v>20.7</v>
          </cell>
          <cell r="V95">
            <v>20.7</v>
          </cell>
          <cell r="W95">
            <v>17.8</v>
          </cell>
        </row>
        <row r="96">
          <cell r="N96">
            <v>15</v>
          </cell>
          <cell r="O96">
            <v>12</v>
          </cell>
          <cell r="P96">
            <v>12.8</v>
          </cell>
          <cell r="Q96">
            <v>12.6</v>
          </cell>
          <cell r="R96">
            <v>13.5</v>
          </cell>
          <cell r="S96">
            <v>13.4</v>
          </cell>
          <cell r="T96">
            <v>13.4</v>
          </cell>
          <cell r="U96">
            <v>13.4</v>
          </cell>
          <cell r="V96">
            <v>13.4</v>
          </cell>
          <cell r="W96">
            <v>14.2</v>
          </cell>
        </row>
      </sheetData>
      <sheetData sheetId="33">
        <row r="4">
          <cell r="A4">
            <v>0</v>
          </cell>
          <cell r="B4">
            <v>4.1399999999999997</v>
          </cell>
          <cell r="C4">
            <v>0</v>
          </cell>
          <cell r="E4">
            <v>0</v>
          </cell>
          <cell r="F4">
            <v>4.03</v>
          </cell>
          <cell r="G4">
            <v>0</v>
          </cell>
          <cell r="I4">
            <v>0</v>
          </cell>
          <cell r="J4">
            <v>3.99</v>
          </cell>
          <cell r="M4">
            <v>0</v>
          </cell>
          <cell r="N4">
            <v>3.08</v>
          </cell>
          <cell r="Q4">
            <v>0</v>
          </cell>
          <cell r="R4">
            <v>12.5</v>
          </cell>
        </row>
        <row r="5">
          <cell r="A5">
            <v>10</v>
          </cell>
          <cell r="B5">
            <v>4.1399999999999997</v>
          </cell>
          <cell r="C5">
            <v>4.9999999999999819E-3</v>
          </cell>
          <cell r="E5">
            <v>3</v>
          </cell>
          <cell r="F5">
            <v>4.03</v>
          </cell>
          <cell r="G5">
            <v>2.5000000000000133E-2</v>
          </cell>
          <cell r="I5">
            <v>3</v>
          </cell>
          <cell r="J5">
            <v>3.99</v>
          </cell>
          <cell r="K5">
            <v>1.5000000000000124E-2</v>
          </cell>
          <cell r="M5">
            <v>3</v>
          </cell>
          <cell r="N5">
            <v>3.08</v>
          </cell>
          <cell r="O5">
            <v>0</v>
          </cell>
          <cell r="Q5">
            <v>10</v>
          </cell>
          <cell r="R5">
            <v>12.5</v>
          </cell>
          <cell r="S5">
            <v>0.2</v>
          </cell>
        </row>
        <row r="6">
          <cell r="A6">
            <v>20</v>
          </cell>
          <cell r="B6">
            <v>4.09</v>
          </cell>
          <cell r="C6">
            <v>3.0000000000000248E-3</v>
          </cell>
          <cell r="E6">
            <v>5</v>
          </cell>
          <cell r="F6">
            <v>3.98</v>
          </cell>
          <cell r="G6">
            <v>1.6000000000000014E-2</v>
          </cell>
          <cell r="I6">
            <v>5</v>
          </cell>
          <cell r="J6">
            <v>3.96</v>
          </cell>
          <cell r="K6">
            <v>8.0000000000000071E-3</v>
          </cell>
          <cell r="M6">
            <v>5</v>
          </cell>
          <cell r="N6">
            <v>3.08</v>
          </cell>
          <cell r="O6">
            <v>0</v>
          </cell>
          <cell r="Q6">
            <v>20</v>
          </cell>
          <cell r="R6">
            <v>10.5</v>
          </cell>
          <cell r="S6">
            <v>0.05</v>
          </cell>
        </row>
        <row r="7">
          <cell r="A7">
            <v>30</v>
          </cell>
          <cell r="B7">
            <v>4.0599999999999996</v>
          </cell>
          <cell r="C7">
            <v>1.9999999999999575E-3</v>
          </cell>
          <cell r="E7">
            <v>10</v>
          </cell>
          <cell r="F7">
            <v>3.9</v>
          </cell>
          <cell r="G7">
            <v>6.9999999999999837E-3</v>
          </cell>
          <cell r="I7">
            <v>10</v>
          </cell>
          <cell r="J7">
            <v>3.92</v>
          </cell>
          <cell r="K7">
            <v>4.9999999999999819E-3</v>
          </cell>
          <cell r="M7">
            <v>10</v>
          </cell>
          <cell r="N7">
            <v>3.08</v>
          </cell>
          <cell r="O7">
            <v>2.0999999999999998E-2</v>
          </cell>
          <cell r="Q7">
            <v>50</v>
          </cell>
          <cell r="R7">
            <v>9</v>
          </cell>
          <cell r="S7">
            <v>0.05</v>
          </cell>
        </row>
        <row r="8">
          <cell r="A8">
            <v>40</v>
          </cell>
          <cell r="B8">
            <v>4.04</v>
          </cell>
          <cell r="C8">
            <v>9.9999999999997877E-4</v>
          </cell>
          <cell r="E8">
            <v>20</v>
          </cell>
          <cell r="F8">
            <v>3.83</v>
          </cell>
          <cell r="G8">
            <v>4.0000000000000036E-3</v>
          </cell>
          <cell r="I8">
            <v>20</v>
          </cell>
          <cell r="J8">
            <v>3.87</v>
          </cell>
          <cell r="K8">
            <v>2.0000000000000018E-3</v>
          </cell>
          <cell r="M8">
            <v>20</v>
          </cell>
          <cell r="N8">
            <v>2.87</v>
          </cell>
          <cell r="O8">
            <v>1.2000000000000011E-2</v>
          </cell>
          <cell r="Q8">
            <v>70</v>
          </cell>
          <cell r="R8">
            <v>8</v>
          </cell>
          <cell r="S8">
            <v>1.6666666666666666E-2</v>
          </cell>
        </row>
        <row r="9">
          <cell r="A9">
            <v>50</v>
          </cell>
          <cell r="B9">
            <v>4.03</v>
          </cell>
          <cell r="C9">
            <v>2.000000000000046E-3</v>
          </cell>
          <cell r="E9">
            <v>30</v>
          </cell>
          <cell r="F9">
            <v>3.79</v>
          </cell>
          <cell r="G9">
            <v>3.0000000000000248E-3</v>
          </cell>
          <cell r="I9">
            <v>30</v>
          </cell>
          <cell r="J9">
            <v>3.85</v>
          </cell>
          <cell r="K9">
            <v>2.0000000000000018E-3</v>
          </cell>
          <cell r="M9">
            <v>30</v>
          </cell>
          <cell r="N9">
            <v>2.75</v>
          </cell>
          <cell r="O9">
            <v>8.0000000000000071E-3</v>
          </cell>
          <cell r="Q9">
            <v>100</v>
          </cell>
          <cell r="R9">
            <v>7.5</v>
          </cell>
        </row>
        <row r="10">
          <cell r="A10">
            <v>60</v>
          </cell>
          <cell r="B10">
            <v>4.01</v>
          </cell>
          <cell r="C10">
            <v>9.9999999999997877E-4</v>
          </cell>
          <cell r="E10">
            <v>40</v>
          </cell>
          <cell r="F10">
            <v>3.76</v>
          </cell>
          <cell r="G10">
            <v>1.9999999999999575E-3</v>
          </cell>
          <cell r="I10">
            <v>40</v>
          </cell>
          <cell r="J10">
            <v>3.83</v>
          </cell>
          <cell r="K10">
            <v>1.000000000000023E-3</v>
          </cell>
          <cell r="M10">
            <v>40</v>
          </cell>
          <cell r="N10">
            <v>2.67</v>
          </cell>
          <cell r="O10">
            <v>6.0000000000000053E-3</v>
          </cell>
        </row>
        <row r="11">
          <cell r="A11">
            <v>70</v>
          </cell>
          <cell r="B11">
            <v>4</v>
          </cell>
          <cell r="C11">
            <v>0</v>
          </cell>
          <cell r="E11">
            <v>50</v>
          </cell>
          <cell r="F11">
            <v>3.74</v>
          </cell>
          <cell r="G11">
            <v>2.0000000000000018E-3</v>
          </cell>
          <cell r="I11">
            <v>50</v>
          </cell>
          <cell r="J11">
            <v>3.82</v>
          </cell>
          <cell r="K11">
            <v>9.9999999999997877E-4</v>
          </cell>
          <cell r="M11">
            <v>50</v>
          </cell>
          <cell r="N11">
            <v>2.61</v>
          </cell>
          <cell r="O11">
            <v>4.0000000000000036E-3</v>
          </cell>
        </row>
        <row r="12">
          <cell r="A12">
            <v>80</v>
          </cell>
          <cell r="B12">
            <v>4</v>
          </cell>
          <cell r="C12">
            <v>9.9999999999997877E-4</v>
          </cell>
          <cell r="E12">
            <v>60</v>
          </cell>
          <cell r="F12">
            <v>3.72</v>
          </cell>
          <cell r="G12">
            <v>2.0000000000000018E-3</v>
          </cell>
          <cell r="I12">
            <v>60</v>
          </cell>
          <cell r="J12">
            <v>3.81</v>
          </cell>
          <cell r="K12">
            <v>1.000000000000023E-3</v>
          </cell>
          <cell r="M12">
            <v>60</v>
          </cell>
          <cell r="N12">
            <v>2.57</v>
          </cell>
          <cell r="O12">
            <v>4.0000000000000036E-3</v>
          </cell>
        </row>
        <row r="13">
          <cell r="A13">
            <v>90</v>
          </cell>
          <cell r="B13">
            <v>3.99</v>
          </cell>
          <cell r="C13">
            <v>1.000000000000023E-3</v>
          </cell>
          <cell r="E13">
            <v>70</v>
          </cell>
          <cell r="F13">
            <v>3.7</v>
          </cell>
          <cell r="G13">
            <v>1.000000000000023E-3</v>
          </cell>
          <cell r="I13">
            <v>70</v>
          </cell>
          <cell r="J13">
            <v>3.8</v>
          </cell>
          <cell r="K13">
            <v>9.9999999999997877E-4</v>
          </cell>
          <cell r="M13">
            <v>70</v>
          </cell>
          <cell r="N13">
            <v>2.5299999999999998</v>
          </cell>
          <cell r="O13">
            <v>3.9999999999999593E-3</v>
          </cell>
        </row>
        <row r="14">
          <cell r="A14">
            <v>100</v>
          </cell>
          <cell r="B14">
            <v>3.98</v>
          </cell>
          <cell r="C14">
            <v>4.9999999999998939E-4</v>
          </cell>
          <cell r="E14">
            <v>80</v>
          </cell>
          <cell r="F14">
            <v>3.69</v>
          </cell>
          <cell r="G14">
            <v>9.9999999999997877E-4</v>
          </cell>
          <cell r="I14">
            <v>80</v>
          </cell>
          <cell r="J14">
            <v>3.79</v>
          </cell>
          <cell r="K14">
            <v>1.000000000000023E-3</v>
          </cell>
          <cell r="M14">
            <v>80</v>
          </cell>
          <cell r="N14">
            <v>2.4900000000000002</v>
          </cell>
          <cell r="O14">
            <v>3.0000000000000248E-3</v>
          </cell>
        </row>
        <row r="15">
          <cell r="A15">
            <v>120</v>
          </cell>
          <cell r="B15">
            <v>3.97</v>
          </cell>
          <cell r="C15">
            <v>5.000000000000115E-4</v>
          </cell>
          <cell r="E15">
            <v>90</v>
          </cell>
          <cell r="F15">
            <v>3.68</v>
          </cell>
          <cell r="G15">
            <v>1.000000000000023E-3</v>
          </cell>
          <cell r="I15">
            <v>90</v>
          </cell>
          <cell r="J15">
            <v>3.78</v>
          </cell>
          <cell r="K15">
            <v>0</v>
          </cell>
          <cell r="M15">
            <v>90</v>
          </cell>
          <cell r="N15">
            <v>2.46</v>
          </cell>
          <cell r="O15">
            <v>2.0000000000000018E-3</v>
          </cell>
        </row>
        <row r="16">
          <cell r="A16">
            <v>140</v>
          </cell>
          <cell r="B16">
            <v>3.96</v>
          </cell>
          <cell r="C16">
            <v>4.9999999999998939E-4</v>
          </cell>
          <cell r="E16">
            <v>100</v>
          </cell>
          <cell r="F16">
            <v>3.67</v>
          </cell>
          <cell r="G16">
            <v>9.9999999999999352E-4</v>
          </cell>
          <cell r="I16">
            <v>100</v>
          </cell>
          <cell r="J16">
            <v>3.78</v>
          </cell>
          <cell r="K16">
            <v>6.6666666666666729E-4</v>
          </cell>
          <cell r="M16">
            <v>100</v>
          </cell>
          <cell r="N16">
            <v>2.44</v>
          </cell>
          <cell r="O16">
            <v>2.3333333333333279E-3</v>
          </cell>
        </row>
        <row r="17">
          <cell r="A17">
            <v>160</v>
          </cell>
          <cell r="B17">
            <v>3.95</v>
          </cell>
          <cell r="C17">
            <v>5.000000000000115E-4</v>
          </cell>
          <cell r="E17">
            <v>130</v>
          </cell>
          <cell r="F17">
            <v>3.64</v>
          </cell>
          <cell r="G17">
            <v>6.6666666666666729E-4</v>
          </cell>
          <cell r="I17">
            <v>130</v>
          </cell>
          <cell r="J17">
            <v>3.76</v>
          </cell>
          <cell r="K17">
            <v>3.3333333333332622E-4</v>
          </cell>
          <cell r="M17">
            <v>130</v>
          </cell>
          <cell r="N17">
            <v>2.37</v>
          </cell>
          <cell r="O17">
            <v>1.6666666666666754E-3</v>
          </cell>
        </row>
        <row r="18">
          <cell r="A18">
            <v>180</v>
          </cell>
          <cell r="B18">
            <v>3.94</v>
          </cell>
          <cell r="C18">
            <v>4.9999999999998939E-4</v>
          </cell>
          <cell r="E18">
            <v>160</v>
          </cell>
          <cell r="F18">
            <v>3.62</v>
          </cell>
          <cell r="G18">
            <v>5.0000000000000044E-4</v>
          </cell>
          <cell r="I18">
            <v>160</v>
          </cell>
          <cell r="J18">
            <v>3.75</v>
          </cell>
          <cell r="K18">
            <v>2.4999999999999469E-4</v>
          </cell>
          <cell r="M18">
            <v>160</v>
          </cell>
          <cell r="N18">
            <v>2.3199999999999998</v>
          </cell>
          <cell r="O18">
            <v>1.2499999999999955E-3</v>
          </cell>
        </row>
        <row r="19">
          <cell r="A19">
            <v>200</v>
          </cell>
          <cell r="B19">
            <v>3.93</v>
          </cell>
          <cell r="C19">
            <v>0</v>
          </cell>
          <cell r="E19">
            <v>200</v>
          </cell>
          <cell r="F19">
            <v>3.6</v>
          </cell>
          <cell r="G19">
            <v>4.0000000000000034E-4</v>
          </cell>
          <cell r="I19">
            <v>200</v>
          </cell>
          <cell r="J19">
            <v>3.74</v>
          </cell>
          <cell r="K19">
            <v>3.0000000000000247E-4</v>
          </cell>
          <cell r="M19">
            <v>200</v>
          </cell>
          <cell r="N19">
            <v>2.27</v>
          </cell>
          <cell r="O19">
            <v>8.9999999999999857E-4</v>
          </cell>
        </row>
        <row r="20">
          <cell r="A20">
            <v>220</v>
          </cell>
          <cell r="B20">
            <v>3.93</v>
          </cell>
          <cell r="C20">
            <v>5.000000000000115E-4</v>
          </cell>
          <cell r="E20">
            <v>300</v>
          </cell>
          <cell r="F20">
            <v>3.56</v>
          </cell>
          <cell r="G20">
            <v>3.0000000000000247E-4</v>
          </cell>
          <cell r="I20">
            <v>300</v>
          </cell>
          <cell r="J20">
            <v>3.71</v>
          </cell>
          <cell r="K20">
            <v>2.0000000000000017E-4</v>
          </cell>
          <cell r="M20">
            <v>300</v>
          </cell>
          <cell r="N20">
            <v>2.1800000000000002</v>
          </cell>
          <cell r="O20">
            <v>7.0000000000000281E-4</v>
          </cell>
        </row>
        <row r="21">
          <cell r="A21">
            <v>240</v>
          </cell>
          <cell r="B21">
            <v>3.92</v>
          </cell>
          <cell r="C21">
            <v>0</v>
          </cell>
          <cell r="E21">
            <v>400</v>
          </cell>
          <cell r="F21">
            <v>3.53</v>
          </cell>
          <cell r="G21">
            <v>2.0000000000000017E-4</v>
          </cell>
          <cell r="I21">
            <v>400</v>
          </cell>
          <cell r="J21">
            <v>3.69</v>
          </cell>
          <cell r="K21">
            <v>9.9999999999997863E-5</v>
          </cell>
          <cell r="M21">
            <v>400</v>
          </cell>
          <cell r="N21">
            <v>2.11</v>
          </cell>
          <cell r="O21">
            <v>4.0000000000000034E-4</v>
          </cell>
        </row>
        <row r="22">
          <cell r="A22">
            <v>260</v>
          </cell>
          <cell r="B22">
            <v>3.92</v>
          </cell>
          <cell r="C22">
            <v>4.9999999999998939E-4</v>
          </cell>
          <cell r="E22">
            <v>500</v>
          </cell>
          <cell r="F22">
            <v>3.51</v>
          </cell>
          <cell r="G22">
            <v>1.3999999999999969E-4</v>
          </cell>
          <cell r="I22">
            <v>500</v>
          </cell>
          <cell r="J22">
            <v>3.68</v>
          </cell>
          <cell r="K22">
            <v>8.0000000000000074E-5</v>
          </cell>
          <cell r="M22">
            <v>500</v>
          </cell>
          <cell r="N22">
            <v>2.0699999999999998</v>
          </cell>
          <cell r="O22">
            <v>0</v>
          </cell>
        </row>
        <row r="23">
          <cell r="A23">
            <v>280</v>
          </cell>
          <cell r="B23">
            <v>3.91</v>
          </cell>
          <cell r="C23">
            <v>0</v>
          </cell>
          <cell r="E23">
            <v>1000</v>
          </cell>
          <cell r="F23">
            <v>3.44</v>
          </cell>
          <cell r="G23">
            <v>6.0000000000000056E-5</v>
          </cell>
          <cell r="I23">
            <v>1000</v>
          </cell>
          <cell r="J23">
            <v>3.64</v>
          </cell>
          <cell r="K23">
            <v>4.0000000000000037E-5</v>
          </cell>
          <cell r="M23">
            <v>1000</v>
          </cell>
          <cell r="N23">
            <v>2.0699999999999998</v>
          </cell>
          <cell r="O23">
            <v>0</v>
          </cell>
        </row>
        <row r="24">
          <cell r="A24">
            <v>300</v>
          </cell>
          <cell r="B24">
            <v>3.91</v>
          </cell>
          <cell r="C24">
            <v>2.0000000000000462E-4</v>
          </cell>
          <cell r="E24">
            <v>2000</v>
          </cell>
          <cell r="F24">
            <v>3.38</v>
          </cell>
          <cell r="G24">
            <v>4.0000000000000037E-5</v>
          </cell>
          <cell r="I24">
            <v>2000</v>
          </cell>
          <cell r="J24">
            <v>3.6</v>
          </cell>
          <cell r="K24">
            <v>2.0000000000000019E-5</v>
          </cell>
          <cell r="M24">
            <v>2000</v>
          </cell>
          <cell r="N24">
            <v>2.0699999999999998</v>
          </cell>
          <cell r="O24">
            <v>0</v>
          </cell>
        </row>
        <row r="25">
          <cell r="A25">
            <v>350</v>
          </cell>
          <cell r="B25">
            <v>3.9</v>
          </cell>
          <cell r="C25">
            <v>1.9999999999999573E-4</v>
          </cell>
          <cell r="E25">
            <v>3000</v>
          </cell>
          <cell r="F25">
            <v>3.34</v>
          </cell>
          <cell r="G25">
            <v>3.58</v>
          </cell>
          <cell r="I25">
            <v>3000</v>
          </cell>
          <cell r="J25">
            <v>3.58</v>
          </cell>
          <cell r="M25">
            <v>3000</v>
          </cell>
          <cell r="N25">
            <v>2.0699999999999998</v>
          </cell>
        </row>
        <row r="26">
          <cell r="A26">
            <v>400</v>
          </cell>
          <cell r="B26">
            <v>3.89</v>
          </cell>
          <cell r="C26">
            <v>2.0000000000000462E-4</v>
          </cell>
        </row>
        <row r="27">
          <cell r="A27">
            <v>450</v>
          </cell>
          <cell r="B27">
            <v>3.88</v>
          </cell>
          <cell r="C27">
            <v>1.9999999999999573E-4</v>
          </cell>
        </row>
        <row r="28">
          <cell r="A28">
            <v>500</v>
          </cell>
          <cell r="B28">
            <v>3.87</v>
          </cell>
          <cell r="C28">
            <v>0</v>
          </cell>
        </row>
        <row r="29">
          <cell r="A29">
            <v>550</v>
          </cell>
          <cell r="B29">
            <v>3.87</v>
          </cell>
          <cell r="C29">
            <v>2.0000000000000462E-4</v>
          </cell>
        </row>
        <row r="30">
          <cell r="A30">
            <v>600</v>
          </cell>
          <cell r="B30">
            <v>3.86</v>
          </cell>
          <cell r="C30">
            <v>0</v>
          </cell>
        </row>
        <row r="31">
          <cell r="A31">
            <v>650</v>
          </cell>
          <cell r="B31">
            <v>3.86</v>
          </cell>
          <cell r="C31">
            <v>1.9999999999999573E-4</v>
          </cell>
        </row>
        <row r="32">
          <cell r="A32">
            <v>700</v>
          </cell>
          <cell r="B32">
            <v>3.85</v>
          </cell>
          <cell r="C32">
            <v>0</v>
          </cell>
        </row>
        <row r="33">
          <cell r="A33">
            <v>750</v>
          </cell>
          <cell r="B33">
            <v>3.85</v>
          </cell>
          <cell r="C33">
            <v>2.0000000000000462E-4</v>
          </cell>
        </row>
        <row r="34">
          <cell r="A34">
            <v>800</v>
          </cell>
          <cell r="B34">
            <v>3.84</v>
          </cell>
          <cell r="C34">
            <v>0</v>
          </cell>
        </row>
        <row r="35">
          <cell r="A35">
            <v>850</v>
          </cell>
          <cell r="B35">
            <v>3.84</v>
          </cell>
          <cell r="C35">
            <v>0</v>
          </cell>
        </row>
        <row r="36">
          <cell r="A36">
            <v>900</v>
          </cell>
          <cell r="B36">
            <v>3.84</v>
          </cell>
          <cell r="C36">
            <v>9.9999999999997863E-5</v>
          </cell>
        </row>
        <row r="37">
          <cell r="A37">
            <v>1000</v>
          </cell>
          <cell r="B37">
            <v>3.83</v>
          </cell>
          <cell r="C37">
            <v>4.0000000000000037E-5</v>
          </cell>
        </row>
        <row r="38">
          <cell r="A38">
            <v>2000</v>
          </cell>
          <cell r="B38">
            <v>3.79</v>
          </cell>
          <cell r="C38">
            <v>3.0000000000000248E-5</v>
          </cell>
        </row>
        <row r="39">
          <cell r="A39">
            <v>3000</v>
          </cell>
          <cell r="B39">
            <v>3.76</v>
          </cell>
          <cell r="C39">
            <v>1.9999999999999575E-5</v>
          </cell>
        </row>
        <row r="40">
          <cell r="A40">
            <v>4000</v>
          </cell>
          <cell r="B40">
            <v>3.74</v>
          </cell>
          <cell r="C40">
            <v>1.0000000000000231E-5</v>
          </cell>
        </row>
        <row r="41">
          <cell r="A41">
            <v>5000</v>
          </cell>
          <cell r="B41">
            <v>3.73</v>
          </cell>
        </row>
        <row r="49">
          <cell r="E49">
            <v>0</v>
          </cell>
          <cell r="F49">
            <v>3.88</v>
          </cell>
          <cell r="G49">
            <v>0</v>
          </cell>
          <cell r="I49">
            <v>0</v>
          </cell>
          <cell r="J49">
            <v>3.67</v>
          </cell>
        </row>
        <row r="50">
          <cell r="E50">
            <v>3</v>
          </cell>
          <cell r="F50">
            <v>3.88</v>
          </cell>
          <cell r="G50">
            <v>0.13500000000000001</v>
          </cell>
          <cell r="I50">
            <v>3</v>
          </cell>
          <cell r="J50">
            <v>3.67</v>
          </cell>
          <cell r="K50">
            <v>6.0000000000000053E-2</v>
          </cell>
        </row>
        <row r="51">
          <cell r="E51">
            <v>5</v>
          </cell>
          <cell r="F51">
            <v>3.61</v>
          </cell>
          <cell r="G51">
            <v>6.7999999999999977E-2</v>
          </cell>
          <cell r="I51">
            <v>5</v>
          </cell>
          <cell r="J51">
            <v>3.55</v>
          </cell>
          <cell r="K51">
            <v>3.3999999999999989E-2</v>
          </cell>
        </row>
        <row r="52">
          <cell r="E52">
            <v>10</v>
          </cell>
          <cell r="F52">
            <v>3.27</v>
          </cell>
          <cell r="G52">
            <v>2.9999999999999982E-2</v>
          </cell>
          <cell r="I52">
            <v>10</v>
          </cell>
          <cell r="J52">
            <v>3.38</v>
          </cell>
          <cell r="K52">
            <v>1.5999999999999969E-2</v>
          </cell>
        </row>
        <row r="53">
          <cell r="E53">
            <v>20</v>
          </cell>
          <cell r="F53">
            <v>2.97</v>
          </cell>
          <cell r="G53">
            <v>1.6000000000000014E-2</v>
          </cell>
          <cell r="I53">
            <v>20</v>
          </cell>
          <cell r="J53">
            <v>3.22</v>
          </cell>
          <cell r="K53">
            <v>9.0000000000000305E-3</v>
          </cell>
        </row>
        <row r="54">
          <cell r="E54">
            <v>30</v>
          </cell>
          <cell r="F54">
            <v>2.81</v>
          </cell>
          <cell r="G54">
            <v>1.2000000000000011E-2</v>
          </cell>
          <cell r="I54">
            <v>30</v>
          </cell>
          <cell r="J54">
            <v>3.13</v>
          </cell>
          <cell r="K54">
            <v>6.0000000000000053E-3</v>
          </cell>
        </row>
        <row r="55">
          <cell r="E55">
            <v>40</v>
          </cell>
          <cell r="F55">
            <v>2.69</v>
          </cell>
          <cell r="G55">
            <v>8.0000000000000071E-3</v>
          </cell>
          <cell r="I55">
            <v>40</v>
          </cell>
          <cell r="J55">
            <v>3.07</v>
          </cell>
          <cell r="K55">
            <v>4.0000000000000036E-3</v>
          </cell>
        </row>
        <row r="56">
          <cell r="E56">
            <v>50</v>
          </cell>
          <cell r="F56">
            <v>2.61</v>
          </cell>
          <cell r="G56">
            <v>6.0000000000000053E-3</v>
          </cell>
          <cell r="I56">
            <v>50</v>
          </cell>
          <cell r="J56">
            <v>3.03</v>
          </cell>
          <cell r="K56">
            <v>3.9999999999999593E-3</v>
          </cell>
        </row>
        <row r="57">
          <cell r="E57">
            <v>60</v>
          </cell>
          <cell r="F57">
            <v>2.5499999999999998</v>
          </cell>
          <cell r="G57">
            <v>5.9999999999999611E-3</v>
          </cell>
          <cell r="I57">
            <v>60</v>
          </cell>
          <cell r="J57">
            <v>2.99</v>
          </cell>
          <cell r="K57">
            <v>3.0000000000000248E-3</v>
          </cell>
        </row>
        <row r="58">
          <cell r="E58">
            <v>70</v>
          </cell>
          <cell r="F58">
            <v>2.4900000000000002</v>
          </cell>
          <cell r="G58">
            <v>5.000000000000027E-3</v>
          </cell>
          <cell r="I58">
            <v>70</v>
          </cell>
          <cell r="J58">
            <v>2.96</v>
          </cell>
          <cell r="K58">
            <v>2.9999999999999805E-3</v>
          </cell>
        </row>
        <row r="59">
          <cell r="E59">
            <v>80</v>
          </cell>
          <cell r="F59">
            <v>2.44</v>
          </cell>
          <cell r="G59">
            <v>4.0000000000000036E-3</v>
          </cell>
          <cell r="I59">
            <v>80</v>
          </cell>
          <cell r="J59">
            <v>2.93</v>
          </cell>
          <cell r="K59">
            <v>2.0000000000000018E-3</v>
          </cell>
        </row>
        <row r="60">
          <cell r="E60">
            <v>90</v>
          </cell>
          <cell r="F60">
            <v>2.4</v>
          </cell>
          <cell r="G60">
            <v>2.9999999999999805E-3</v>
          </cell>
          <cell r="I60">
            <v>90</v>
          </cell>
          <cell r="J60">
            <v>2.91</v>
          </cell>
          <cell r="K60">
            <v>3.0000000000000248E-3</v>
          </cell>
        </row>
        <row r="61">
          <cell r="E61">
            <v>100</v>
          </cell>
          <cell r="F61">
            <v>2.37</v>
          </cell>
          <cell r="G61">
            <v>3.00000000000001E-3</v>
          </cell>
          <cell r="I61">
            <v>100</v>
          </cell>
          <cell r="J61">
            <v>2.88</v>
          </cell>
          <cell r="K61">
            <v>1.6666666666666607E-3</v>
          </cell>
        </row>
        <row r="62">
          <cell r="E62">
            <v>130</v>
          </cell>
          <cell r="F62">
            <v>2.2799999999999998</v>
          </cell>
          <cell r="G62">
            <v>1.999999999999987E-3</v>
          </cell>
          <cell r="I62">
            <v>130</v>
          </cell>
          <cell r="J62">
            <v>2.83</v>
          </cell>
          <cell r="K62">
            <v>1.3333333333333346E-3</v>
          </cell>
        </row>
        <row r="63">
          <cell r="E63">
            <v>160</v>
          </cell>
          <cell r="F63">
            <v>2.2200000000000002</v>
          </cell>
          <cell r="G63">
            <v>1.7500000000000072E-3</v>
          </cell>
          <cell r="I63">
            <v>160</v>
          </cell>
          <cell r="J63">
            <v>2.79</v>
          </cell>
          <cell r="K63">
            <v>1.0000000000000009E-3</v>
          </cell>
        </row>
        <row r="64">
          <cell r="E64">
            <v>200</v>
          </cell>
          <cell r="F64">
            <v>2.15</v>
          </cell>
          <cell r="G64">
            <v>1.200000000000001E-3</v>
          </cell>
          <cell r="I64">
            <v>200</v>
          </cell>
          <cell r="J64">
            <v>2.75</v>
          </cell>
          <cell r="K64">
            <v>8.0000000000000069E-4</v>
          </cell>
        </row>
        <row r="65">
          <cell r="E65">
            <v>300</v>
          </cell>
          <cell r="F65">
            <v>2.0299999999999998</v>
          </cell>
          <cell r="G65">
            <v>0</v>
          </cell>
          <cell r="I65">
            <v>300</v>
          </cell>
          <cell r="J65">
            <v>2.67</v>
          </cell>
          <cell r="K65">
            <v>0</v>
          </cell>
        </row>
        <row r="66">
          <cell r="E66">
            <v>400</v>
          </cell>
          <cell r="F66">
            <v>2.0299999999999998</v>
          </cell>
          <cell r="G66">
            <v>0</v>
          </cell>
          <cell r="I66">
            <v>400</v>
          </cell>
          <cell r="J66">
            <v>2.67</v>
          </cell>
          <cell r="K66">
            <v>0</v>
          </cell>
        </row>
        <row r="67">
          <cell r="E67">
            <v>500</v>
          </cell>
          <cell r="F67">
            <v>2.0299999999999998</v>
          </cell>
          <cell r="G67">
            <v>0</v>
          </cell>
          <cell r="I67">
            <v>500</v>
          </cell>
          <cell r="J67">
            <v>2.67</v>
          </cell>
          <cell r="K67">
            <v>0</v>
          </cell>
        </row>
        <row r="68">
          <cell r="E68">
            <v>1000</v>
          </cell>
          <cell r="F68">
            <v>2.0299999999999998</v>
          </cell>
          <cell r="G68">
            <v>0</v>
          </cell>
          <cell r="I68">
            <v>1000</v>
          </cell>
          <cell r="J68">
            <v>2.67</v>
          </cell>
          <cell r="K68">
            <v>0</v>
          </cell>
        </row>
        <row r="69">
          <cell r="E69">
            <v>2000</v>
          </cell>
          <cell r="F69">
            <v>2.0299999999999998</v>
          </cell>
          <cell r="G69">
            <v>0</v>
          </cell>
          <cell r="I69">
            <v>2000</v>
          </cell>
          <cell r="J69">
            <v>2.67</v>
          </cell>
          <cell r="K69">
            <v>0</v>
          </cell>
        </row>
        <row r="70">
          <cell r="E70">
            <v>3000</v>
          </cell>
          <cell r="F70">
            <v>2.0299999999999998</v>
          </cell>
          <cell r="G70">
            <v>3000</v>
          </cell>
          <cell r="I70">
            <v>3000</v>
          </cell>
          <cell r="J70">
            <v>2.67</v>
          </cell>
        </row>
      </sheetData>
      <sheetData sheetId="34">
        <row r="4">
          <cell r="A4">
            <v>0</v>
          </cell>
          <cell r="B4">
            <v>23.1</v>
          </cell>
          <cell r="C4">
            <v>0</v>
          </cell>
          <cell r="E4">
            <v>0</v>
          </cell>
          <cell r="F4">
            <v>20.77</v>
          </cell>
          <cell r="G4">
            <v>0</v>
          </cell>
          <cell r="I4">
            <v>0</v>
          </cell>
          <cell r="J4">
            <v>24.73</v>
          </cell>
          <cell r="K4">
            <v>0</v>
          </cell>
          <cell r="M4">
            <v>0</v>
          </cell>
          <cell r="N4">
            <v>19.95</v>
          </cell>
          <cell r="O4">
            <v>0</v>
          </cell>
          <cell r="Q4">
            <v>0</v>
          </cell>
          <cell r="R4">
            <v>22.77</v>
          </cell>
          <cell r="U4">
            <v>0</v>
          </cell>
          <cell r="V4">
            <v>19.95</v>
          </cell>
          <cell r="Y4">
            <v>0</v>
          </cell>
          <cell r="Z4">
            <v>15.62</v>
          </cell>
          <cell r="AC4">
            <v>0</v>
          </cell>
          <cell r="AD4">
            <v>14</v>
          </cell>
          <cell r="AG4">
            <v>0</v>
          </cell>
          <cell r="AH4">
            <v>13.48</v>
          </cell>
        </row>
        <row r="5">
          <cell r="A5">
            <v>2</v>
          </cell>
          <cell r="B5">
            <v>23.1</v>
          </cell>
          <cell r="C5">
            <v>0</v>
          </cell>
          <cell r="E5">
            <v>2</v>
          </cell>
          <cell r="F5">
            <v>20.77</v>
          </cell>
          <cell r="G5">
            <v>0</v>
          </cell>
          <cell r="I5">
            <v>2</v>
          </cell>
          <cell r="J5">
            <v>24.73</v>
          </cell>
          <cell r="K5">
            <v>0</v>
          </cell>
          <cell r="M5">
            <v>2</v>
          </cell>
          <cell r="N5">
            <v>19.95</v>
          </cell>
          <cell r="O5">
            <v>7.0000000000000284E-2</v>
          </cell>
          <cell r="Q5">
            <v>2</v>
          </cell>
          <cell r="R5">
            <v>22.77</v>
          </cell>
          <cell r="S5">
            <v>0</v>
          </cell>
          <cell r="U5">
            <v>2</v>
          </cell>
          <cell r="V5">
            <v>19.95</v>
          </cell>
          <cell r="W5">
            <v>7.0000000000000284E-2</v>
          </cell>
          <cell r="Y5">
            <v>2</v>
          </cell>
          <cell r="Z5">
            <v>15.62</v>
          </cell>
          <cell r="AA5">
            <v>1.9999999999999574E-2</v>
          </cell>
          <cell r="AC5">
            <v>5</v>
          </cell>
          <cell r="AD5">
            <v>14</v>
          </cell>
          <cell r="AE5">
            <v>9.2000000000000165E-2</v>
          </cell>
          <cell r="AG5">
            <v>2</v>
          </cell>
          <cell r="AH5">
            <v>13.48</v>
          </cell>
          <cell r="AI5">
            <v>0</v>
          </cell>
        </row>
        <row r="6">
          <cell r="A6">
            <v>3</v>
          </cell>
          <cell r="B6">
            <v>23.1</v>
          </cell>
          <cell r="C6">
            <v>0</v>
          </cell>
          <cell r="E6">
            <v>3</v>
          </cell>
          <cell r="F6">
            <v>20.77</v>
          </cell>
          <cell r="G6">
            <v>0</v>
          </cell>
          <cell r="I6">
            <v>3</v>
          </cell>
          <cell r="J6">
            <v>24.73</v>
          </cell>
          <cell r="K6">
            <v>0.83999999999999986</v>
          </cell>
          <cell r="M6">
            <v>3</v>
          </cell>
          <cell r="N6">
            <v>19.88</v>
          </cell>
          <cell r="O6">
            <v>0.44999999999999929</v>
          </cell>
          <cell r="Q6">
            <v>3</v>
          </cell>
          <cell r="R6">
            <v>22.77</v>
          </cell>
          <cell r="S6">
            <v>0.64000000000000057</v>
          </cell>
          <cell r="U6">
            <v>3</v>
          </cell>
          <cell r="V6">
            <v>19.88</v>
          </cell>
          <cell r="W6">
            <v>0.44999999999999929</v>
          </cell>
          <cell r="Y6">
            <v>3</v>
          </cell>
          <cell r="Z6">
            <v>15.6</v>
          </cell>
          <cell r="AA6">
            <v>0.16999999999999993</v>
          </cell>
          <cell r="AC6">
            <v>10</v>
          </cell>
          <cell r="AD6">
            <v>13.54</v>
          </cell>
          <cell r="AE6">
            <v>1.6666666666666666E-2</v>
          </cell>
          <cell r="AG6">
            <v>3</v>
          </cell>
          <cell r="AH6">
            <v>13.48</v>
          </cell>
          <cell r="AI6">
            <v>0</v>
          </cell>
        </row>
        <row r="7">
          <cell r="A7">
            <v>4</v>
          </cell>
          <cell r="B7">
            <v>23.1</v>
          </cell>
          <cell r="C7">
            <v>0</v>
          </cell>
          <cell r="E7">
            <v>4</v>
          </cell>
          <cell r="F7">
            <v>20.77</v>
          </cell>
          <cell r="G7">
            <v>-1.0000000000001563E-2</v>
          </cell>
          <cell r="I7">
            <v>4</v>
          </cell>
          <cell r="J7">
            <v>23.89</v>
          </cell>
          <cell r="K7">
            <v>0.51999999999999957</v>
          </cell>
          <cell r="M7">
            <v>4</v>
          </cell>
          <cell r="N7">
            <v>19.43</v>
          </cell>
          <cell r="O7">
            <v>0.28999999999999915</v>
          </cell>
          <cell r="Q7">
            <v>4</v>
          </cell>
          <cell r="R7">
            <v>22.13</v>
          </cell>
          <cell r="S7">
            <v>0.44999999999999929</v>
          </cell>
          <cell r="U7">
            <v>4</v>
          </cell>
          <cell r="V7">
            <v>19.43</v>
          </cell>
          <cell r="W7">
            <v>0.28999999999999915</v>
          </cell>
          <cell r="Y7">
            <v>4</v>
          </cell>
          <cell r="Z7">
            <v>15.43</v>
          </cell>
          <cell r="AA7">
            <v>8.9999999999999858E-2</v>
          </cell>
          <cell r="AC7">
            <v>40</v>
          </cell>
          <cell r="AD7">
            <v>13.04</v>
          </cell>
          <cell r="AE7">
            <v>8.3333333333333332E-3</v>
          </cell>
          <cell r="AG7">
            <v>4</v>
          </cell>
          <cell r="AH7">
            <v>13.48</v>
          </cell>
          <cell r="AI7">
            <v>-3.9999999999999147E-2</v>
          </cell>
        </row>
        <row r="8">
          <cell r="A8">
            <v>5</v>
          </cell>
          <cell r="B8">
            <v>23.1</v>
          </cell>
          <cell r="C8">
            <v>8.9999999999999858E-2</v>
          </cell>
          <cell r="E8">
            <v>5</v>
          </cell>
          <cell r="F8">
            <v>20.78</v>
          </cell>
          <cell r="G8">
            <v>8.9999999999999858E-2</v>
          </cell>
          <cell r="I8">
            <v>5</v>
          </cell>
          <cell r="J8">
            <v>23.37</v>
          </cell>
          <cell r="K8">
            <v>0.42999999999999972</v>
          </cell>
          <cell r="M8">
            <v>5</v>
          </cell>
          <cell r="N8">
            <v>19.14</v>
          </cell>
          <cell r="O8">
            <v>0.26000000000000156</v>
          </cell>
          <cell r="Q8">
            <v>5</v>
          </cell>
          <cell r="R8">
            <v>21.68</v>
          </cell>
          <cell r="S8">
            <v>0.37999999999999901</v>
          </cell>
          <cell r="U8">
            <v>5</v>
          </cell>
          <cell r="V8">
            <v>19.14</v>
          </cell>
          <cell r="W8">
            <v>0.26000000000000156</v>
          </cell>
          <cell r="Y8">
            <v>5</v>
          </cell>
          <cell r="Z8">
            <v>15.34</v>
          </cell>
          <cell r="AA8">
            <v>0.10999999999999943</v>
          </cell>
          <cell r="AC8">
            <v>100</v>
          </cell>
          <cell r="AD8">
            <v>12.54</v>
          </cell>
          <cell r="AG8">
            <v>5</v>
          </cell>
          <cell r="AH8">
            <v>13.52</v>
          </cell>
          <cell r="AI8">
            <v>8.0000000000000071E-2</v>
          </cell>
        </row>
        <row r="9">
          <cell r="A9">
            <v>6</v>
          </cell>
          <cell r="B9">
            <v>23.01</v>
          </cell>
          <cell r="C9">
            <v>7.5000000000001066E-2</v>
          </cell>
          <cell r="E9">
            <v>6</v>
          </cell>
          <cell r="F9">
            <v>20.69</v>
          </cell>
          <cell r="G9">
            <v>6.5000000000001279E-2</v>
          </cell>
          <cell r="I9">
            <v>6</v>
          </cell>
          <cell r="J9">
            <v>22.94</v>
          </cell>
          <cell r="K9">
            <v>0.38000000000000256</v>
          </cell>
          <cell r="M9">
            <v>6</v>
          </cell>
          <cell r="N9">
            <v>18.88</v>
          </cell>
          <cell r="O9">
            <v>0.23000000000000043</v>
          </cell>
          <cell r="Q9">
            <v>6</v>
          </cell>
          <cell r="R9">
            <v>21.3</v>
          </cell>
          <cell r="S9">
            <v>0.31000000000000227</v>
          </cell>
          <cell r="U9">
            <v>6</v>
          </cell>
          <cell r="V9">
            <v>18.88</v>
          </cell>
          <cell r="W9">
            <v>0.23000000000000043</v>
          </cell>
          <cell r="Y9">
            <v>6</v>
          </cell>
          <cell r="Z9">
            <v>15.23</v>
          </cell>
          <cell r="AA9">
            <v>8.9999999999999858E-2</v>
          </cell>
          <cell r="AG9">
            <v>6</v>
          </cell>
          <cell r="AH9">
            <v>13.44</v>
          </cell>
          <cell r="AI9">
            <v>6.4999999999999503E-2</v>
          </cell>
        </row>
        <row r="10">
          <cell r="A10">
            <v>8</v>
          </cell>
          <cell r="B10">
            <v>22.86</v>
          </cell>
          <cell r="C10">
            <v>5.4999999999999716E-2</v>
          </cell>
          <cell r="E10">
            <v>8</v>
          </cell>
          <cell r="F10">
            <v>20.56</v>
          </cell>
          <cell r="G10">
            <v>5.4999999999999716E-2</v>
          </cell>
          <cell r="I10">
            <v>7</v>
          </cell>
          <cell r="J10">
            <v>22.56</v>
          </cell>
          <cell r="K10">
            <v>0.29999999999999716</v>
          </cell>
          <cell r="M10">
            <v>7</v>
          </cell>
          <cell r="N10">
            <v>18.649999999999999</v>
          </cell>
          <cell r="O10">
            <v>0.19999999999999929</v>
          </cell>
          <cell r="Q10">
            <v>7</v>
          </cell>
          <cell r="R10">
            <v>20.99</v>
          </cell>
          <cell r="S10">
            <v>0.27999999999999758</v>
          </cell>
          <cell r="U10">
            <v>7</v>
          </cell>
          <cell r="V10">
            <v>18.649999999999999</v>
          </cell>
          <cell r="W10">
            <v>0.19999999999999929</v>
          </cell>
          <cell r="Y10">
            <v>7</v>
          </cell>
          <cell r="Z10">
            <v>15.14</v>
          </cell>
          <cell r="AA10">
            <v>8.0000000000000071E-2</v>
          </cell>
          <cell r="AG10">
            <v>8</v>
          </cell>
          <cell r="AH10">
            <v>13.31</v>
          </cell>
          <cell r="AI10">
            <v>5.5000000000000604E-2</v>
          </cell>
        </row>
        <row r="11">
          <cell r="A11">
            <v>10</v>
          </cell>
          <cell r="B11">
            <v>22.75</v>
          </cell>
          <cell r="C11">
            <v>0.10999999999999943</v>
          </cell>
          <cell r="E11">
            <v>10</v>
          </cell>
          <cell r="F11">
            <v>20.45</v>
          </cell>
          <cell r="G11">
            <v>8.4999999999999076E-2</v>
          </cell>
          <cell r="I11">
            <v>8</v>
          </cell>
          <cell r="J11">
            <v>22.26</v>
          </cell>
          <cell r="K11">
            <v>0.27000000000000313</v>
          </cell>
          <cell r="M11">
            <v>8</v>
          </cell>
          <cell r="N11">
            <v>18.45</v>
          </cell>
          <cell r="O11">
            <v>0.16000000000000014</v>
          </cell>
          <cell r="Q11">
            <v>8</v>
          </cell>
          <cell r="R11">
            <v>20.71</v>
          </cell>
          <cell r="S11">
            <v>0.24000000000000199</v>
          </cell>
          <cell r="U11">
            <v>8</v>
          </cell>
          <cell r="V11">
            <v>18.45</v>
          </cell>
          <cell r="W11">
            <v>0.16000000000000014</v>
          </cell>
          <cell r="Y11">
            <v>8</v>
          </cell>
          <cell r="Z11">
            <v>15.06</v>
          </cell>
          <cell r="AA11">
            <v>7.0000000000000284E-2</v>
          </cell>
          <cell r="AG11">
            <v>10</v>
          </cell>
          <cell r="AH11">
            <v>13.2</v>
          </cell>
          <cell r="AI11">
            <v>4.0000000000000036E-2</v>
          </cell>
        </row>
        <row r="12">
          <cell r="A12">
            <v>12</v>
          </cell>
          <cell r="B12">
            <v>22.53</v>
          </cell>
          <cell r="C12">
            <v>0.10000000000000142</v>
          </cell>
          <cell r="E12">
            <v>12</v>
          </cell>
          <cell r="F12">
            <v>20.28</v>
          </cell>
          <cell r="G12">
            <v>7.0000000000000284E-2</v>
          </cell>
          <cell r="I12">
            <v>9</v>
          </cell>
          <cell r="J12">
            <v>21.99</v>
          </cell>
          <cell r="K12">
            <v>0.23999999999999844</v>
          </cell>
          <cell r="M12">
            <v>9</v>
          </cell>
          <cell r="N12">
            <v>18.29</v>
          </cell>
          <cell r="O12">
            <v>0.14999999999999858</v>
          </cell>
          <cell r="Q12">
            <v>9</v>
          </cell>
          <cell r="R12">
            <v>20.47</v>
          </cell>
          <cell r="S12">
            <v>0.2099999999999973</v>
          </cell>
          <cell r="U12">
            <v>9</v>
          </cell>
          <cell r="V12">
            <v>18.29</v>
          </cell>
          <cell r="W12">
            <v>0.14999999999999858</v>
          </cell>
          <cell r="Y12">
            <v>9</v>
          </cell>
          <cell r="Z12">
            <v>14.99</v>
          </cell>
          <cell r="AA12">
            <v>6.0000000000000497E-2</v>
          </cell>
          <cell r="AG12">
            <v>12</v>
          </cell>
          <cell r="AH12">
            <v>13.12</v>
          </cell>
          <cell r="AI12">
            <v>3.4999999999999254E-2</v>
          </cell>
        </row>
        <row r="13">
          <cell r="A13">
            <v>14</v>
          </cell>
          <cell r="B13">
            <v>22.33</v>
          </cell>
          <cell r="C13">
            <v>7.9999999999998295E-2</v>
          </cell>
          <cell r="E13">
            <v>14</v>
          </cell>
          <cell r="F13">
            <v>20.14</v>
          </cell>
          <cell r="G13">
            <v>6.0000000000000497E-2</v>
          </cell>
          <cell r="I13">
            <v>10</v>
          </cell>
          <cell r="J13">
            <v>21.75</v>
          </cell>
          <cell r="K13">
            <v>0.20500000000000007</v>
          </cell>
          <cell r="M13">
            <v>10</v>
          </cell>
          <cell r="N13">
            <v>18.14</v>
          </cell>
          <cell r="O13">
            <v>0.13000000000000078</v>
          </cell>
          <cell r="Q13">
            <v>10</v>
          </cell>
          <cell r="R13">
            <v>20.260000000000002</v>
          </cell>
          <cell r="S13">
            <v>0.17500000000000071</v>
          </cell>
          <cell r="U13">
            <v>10</v>
          </cell>
          <cell r="V13">
            <v>18.14</v>
          </cell>
          <cell r="W13">
            <v>0.13000000000000078</v>
          </cell>
          <cell r="Y13">
            <v>10</v>
          </cell>
          <cell r="Z13">
            <v>14.93</v>
          </cell>
          <cell r="AA13">
            <v>0.11500000000000021</v>
          </cell>
          <cell r="AG13">
            <v>14</v>
          </cell>
          <cell r="AH13">
            <v>13.05</v>
          </cell>
          <cell r="AI13">
            <v>3.0000000000000249E-2</v>
          </cell>
        </row>
        <row r="14">
          <cell r="A14">
            <v>16</v>
          </cell>
          <cell r="B14">
            <v>22.17</v>
          </cell>
          <cell r="C14">
            <v>7.0000000000000284E-2</v>
          </cell>
          <cell r="E14">
            <v>16</v>
          </cell>
          <cell r="F14">
            <v>20.02</v>
          </cell>
          <cell r="G14">
            <v>5.4999999999999716E-2</v>
          </cell>
          <cell r="I14">
            <v>12</v>
          </cell>
          <cell r="J14">
            <v>21.34</v>
          </cell>
          <cell r="K14">
            <v>0.16499999999999915</v>
          </cell>
          <cell r="M14">
            <v>12</v>
          </cell>
          <cell r="N14">
            <v>17.88</v>
          </cell>
          <cell r="O14">
            <v>0.10999999999999943</v>
          </cell>
          <cell r="Q14">
            <v>12</v>
          </cell>
          <cell r="R14">
            <v>19.91</v>
          </cell>
          <cell r="S14">
            <v>0.15000000000000036</v>
          </cell>
          <cell r="U14">
            <v>12</v>
          </cell>
          <cell r="V14">
            <v>17.88</v>
          </cell>
          <cell r="W14">
            <v>0.10999999999999943</v>
          </cell>
          <cell r="Y14">
            <v>12</v>
          </cell>
          <cell r="Z14">
            <v>14.7</v>
          </cell>
          <cell r="AA14">
            <v>8.9999999999999858E-2</v>
          </cell>
          <cell r="AG14">
            <v>16</v>
          </cell>
          <cell r="AH14">
            <v>12.99</v>
          </cell>
          <cell r="AI14">
            <v>2.5000000000000355E-2</v>
          </cell>
        </row>
        <row r="15">
          <cell r="A15">
            <v>18</v>
          </cell>
          <cell r="B15">
            <v>22.03</v>
          </cell>
          <cell r="C15">
            <v>6.0000000000000497E-2</v>
          </cell>
          <cell r="E15">
            <v>18</v>
          </cell>
          <cell r="F15">
            <v>19.91</v>
          </cell>
          <cell r="G15">
            <v>4.4999999999999929E-2</v>
          </cell>
          <cell r="I15">
            <v>14</v>
          </cell>
          <cell r="J15">
            <v>21.01</v>
          </cell>
          <cell r="K15">
            <v>0.15000000000000036</v>
          </cell>
          <cell r="M15">
            <v>14</v>
          </cell>
          <cell r="N15">
            <v>17.66</v>
          </cell>
          <cell r="O15">
            <v>8.9999999999999858E-2</v>
          </cell>
          <cell r="Q15">
            <v>14</v>
          </cell>
          <cell r="R15">
            <v>19.61</v>
          </cell>
          <cell r="S15">
            <v>0.11999999999999922</v>
          </cell>
          <cell r="U15">
            <v>14</v>
          </cell>
          <cell r="V15">
            <v>17.66</v>
          </cell>
          <cell r="W15">
            <v>8.9999999999999858E-2</v>
          </cell>
          <cell r="Y15">
            <v>14</v>
          </cell>
          <cell r="Z15">
            <v>14.52</v>
          </cell>
          <cell r="AA15">
            <v>8.0000000000000071E-2</v>
          </cell>
          <cell r="AG15">
            <v>18</v>
          </cell>
          <cell r="AH15">
            <v>12.94</v>
          </cell>
          <cell r="AI15">
            <v>2.4999999999999467E-2</v>
          </cell>
        </row>
        <row r="16">
          <cell r="A16">
            <v>20</v>
          </cell>
          <cell r="B16">
            <v>21.91</v>
          </cell>
          <cell r="C16">
            <v>6.4999999999999503E-2</v>
          </cell>
          <cell r="E16">
            <v>20</v>
          </cell>
          <cell r="F16">
            <v>19.82</v>
          </cell>
          <cell r="G16">
            <v>3.5000000000000142E-2</v>
          </cell>
          <cell r="I16">
            <v>16</v>
          </cell>
          <cell r="J16">
            <v>20.71</v>
          </cell>
          <cell r="K16">
            <v>0.12000000000000099</v>
          </cell>
          <cell r="M16">
            <v>16</v>
          </cell>
          <cell r="N16">
            <v>17.48</v>
          </cell>
          <cell r="O16">
            <v>8.0000000000000071E-2</v>
          </cell>
          <cell r="Q16">
            <v>16</v>
          </cell>
          <cell r="R16">
            <v>19.37</v>
          </cell>
          <cell r="S16">
            <v>0.11000000000000121</v>
          </cell>
          <cell r="U16">
            <v>16</v>
          </cell>
          <cell r="V16">
            <v>17.48</v>
          </cell>
          <cell r="W16">
            <v>8.0000000000000071E-2</v>
          </cell>
          <cell r="Y16">
            <v>16</v>
          </cell>
          <cell r="Z16">
            <v>14.36</v>
          </cell>
          <cell r="AA16">
            <v>6.9999999999999396E-2</v>
          </cell>
          <cell r="AG16">
            <v>20</v>
          </cell>
          <cell r="AH16">
            <v>12.89</v>
          </cell>
          <cell r="AI16">
            <v>2.0000000000000462E-2</v>
          </cell>
        </row>
        <row r="17">
          <cell r="A17">
            <v>22</v>
          </cell>
          <cell r="B17">
            <v>21.78</v>
          </cell>
          <cell r="C17">
            <v>5.0000000000000711E-2</v>
          </cell>
          <cell r="E17">
            <v>22</v>
          </cell>
          <cell r="F17">
            <v>19.75</v>
          </cell>
          <cell r="G17">
            <v>4.4999999999999929E-2</v>
          </cell>
          <cell r="I17">
            <v>18</v>
          </cell>
          <cell r="J17">
            <v>20.47</v>
          </cell>
          <cell r="K17">
            <v>0.11500000000000021</v>
          </cell>
          <cell r="M17">
            <v>18</v>
          </cell>
          <cell r="N17">
            <v>17.32</v>
          </cell>
          <cell r="O17">
            <v>7.0000000000000284E-2</v>
          </cell>
          <cell r="Q17">
            <v>18</v>
          </cell>
          <cell r="R17">
            <v>19.149999999999999</v>
          </cell>
          <cell r="S17">
            <v>9.9999999999999645E-2</v>
          </cell>
          <cell r="U17">
            <v>18</v>
          </cell>
          <cell r="V17">
            <v>17.32</v>
          </cell>
          <cell r="W17">
            <v>7.0000000000000284E-2</v>
          </cell>
          <cell r="Y17">
            <v>18</v>
          </cell>
          <cell r="Z17">
            <v>14.22</v>
          </cell>
          <cell r="AA17">
            <v>5.5000000000000604E-2</v>
          </cell>
          <cell r="AG17">
            <v>22</v>
          </cell>
          <cell r="AH17">
            <v>12.85</v>
          </cell>
          <cell r="AI17">
            <v>1.9999999999999574E-2</v>
          </cell>
        </row>
        <row r="18">
          <cell r="A18">
            <v>24</v>
          </cell>
          <cell r="B18">
            <v>21.68</v>
          </cell>
          <cell r="C18">
            <v>4.4999999999999929E-2</v>
          </cell>
          <cell r="E18">
            <v>24</v>
          </cell>
          <cell r="F18">
            <v>19.66</v>
          </cell>
          <cell r="G18">
            <v>3.5000000000000142E-2</v>
          </cell>
          <cell r="I18">
            <v>20</v>
          </cell>
          <cell r="J18">
            <v>20.239999999999998</v>
          </cell>
          <cell r="K18">
            <v>9.4999999999998863E-2</v>
          </cell>
          <cell r="M18">
            <v>20</v>
          </cell>
          <cell r="N18">
            <v>17.18</v>
          </cell>
          <cell r="O18">
            <v>6.4999999999999503E-2</v>
          </cell>
          <cell r="Q18">
            <v>20</v>
          </cell>
          <cell r="R18">
            <v>18.95</v>
          </cell>
          <cell r="S18">
            <v>8.4999999999999076E-2</v>
          </cell>
          <cell r="U18">
            <v>20</v>
          </cell>
          <cell r="V18">
            <v>17.18</v>
          </cell>
          <cell r="W18">
            <v>6.4999999999999503E-2</v>
          </cell>
          <cell r="Y18">
            <v>20</v>
          </cell>
          <cell r="Z18">
            <v>14.11</v>
          </cell>
          <cell r="AA18">
            <v>5.4999999999999716E-2</v>
          </cell>
          <cell r="AG18">
            <v>24</v>
          </cell>
          <cell r="AH18">
            <v>12.81</v>
          </cell>
          <cell r="AI18">
            <v>1.5000000000000568E-2</v>
          </cell>
        </row>
        <row r="19">
          <cell r="A19">
            <v>26</v>
          </cell>
          <cell r="B19">
            <v>21.59</v>
          </cell>
          <cell r="C19">
            <v>4.4999999999999929E-2</v>
          </cell>
          <cell r="E19">
            <v>26</v>
          </cell>
          <cell r="F19">
            <v>19.59</v>
          </cell>
          <cell r="G19">
            <v>2.9999999999999361E-2</v>
          </cell>
          <cell r="I19">
            <v>22</v>
          </cell>
          <cell r="J19">
            <v>20.05</v>
          </cell>
          <cell r="K19">
            <v>8.9999999999999858E-2</v>
          </cell>
          <cell r="M19">
            <v>22</v>
          </cell>
          <cell r="N19">
            <v>17.05</v>
          </cell>
          <cell r="O19">
            <v>6.0000000000000497E-2</v>
          </cell>
          <cell r="Q19">
            <v>22</v>
          </cell>
          <cell r="R19">
            <v>18.78</v>
          </cell>
          <cell r="S19">
            <v>8.0000000000000071E-2</v>
          </cell>
          <cell r="U19">
            <v>22</v>
          </cell>
          <cell r="V19">
            <v>17.05</v>
          </cell>
          <cell r="W19">
            <v>6.0000000000000497E-2</v>
          </cell>
          <cell r="Y19">
            <v>22</v>
          </cell>
          <cell r="Z19">
            <v>14</v>
          </cell>
          <cell r="AA19">
            <v>5.4999999999999716E-2</v>
          </cell>
          <cell r="AG19">
            <v>26</v>
          </cell>
          <cell r="AH19">
            <v>12.78</v>
          </cell>
          <cell r="AI19">
            <v>2.4999999999999467E-2</v>
          </cell>
        </row>
        <row r="20">
          <cell r="A20">
            <v>28</v>
          </cell>
          <cell r="B20">
            <v>21.5</v>
          </cell>
          <cell r="C20">
            <v>3.9999999999999147E-2</v>
          </cell>
          <cell r="E20">
            <v>28</v>
          </cell>
          <cell r="F20">
            <v>19.53</v>
          </cell>
          <cell r="G20">
            <v>3.5000000000000142E-2</v>
          </cell>
          <cell r="I20">
            <v>24</v>
          </cell>
          <cell r="J20">
            <v>19.87</v>
          </cell>
          <cell r="K20">
            <v>8.0000000000000071E-2</v>
          </cell>
          <cell r="M20">
            <v>24</v>
          </cell>
          <cell r="N20">
            <v>16.93</v>
          </cell>
          <cell r="O20">
            <v>5.4999999999999716E-2</v>
          </cell>
          <cell r="Q20">
            <v>24</v>
          </cell>
          <cell r="R20">
            <v>18.62</v>
          </cell>
          <cell r="S20">
            <v>7.0000000000000284E-2</v>
          </cell>
          <cell r="U20">
            <v>24</v>
          </cell>
          <cell r="V20">
            <v>16.93</v>
          </cell>
          <cell r="W20">
            <v>5.4999999999999716E-2</v>
          </cell>
          <cell r="Y20">
            <v>24</v>
          </cell>
          <cell r="Z20">
            <v>13.89</v>
          </cell>
          <cell r="AA20">
            <v>4.4999999999999929E-2</v>
          </cell>
          <cell r="AG20">
            <v>28</v>
          </cell>
          <cell r="AH20">
            <v>12.73</v>
          </cell>
          <cell r="AI20">
            <v>1.5000000000000568E-2</v>
          </cell>
        </row>
        <row r="21">
          <cell r="A21">
            <v>30</v>
          </cell>
          <cell r="B21">
            <v>21.42</v>
          </cell>
          <cell r="C21">
            <v>4.5000000000001705E-2</v>
          </cell>
          <cell r="E21">
            <v>30</v>
          </cell>
          <cell r="F21">
            <v>19.46</v>
          </cell>
          <cell r="G21">
            <v>2.5000000000000355E-2</v>
          </cell>
          <cell r="I21">
            <v>26</v>
          </cell>
          <cell r="J21">
            <v>19.71</v>
          </cell>
          <cell r="K21">
            <v>8.0000000000000071E-2</v>
          </cell>
          <cell r="M21">
            <v>26</v>
          </cell>
          <cell r="N21">
            <v>16.82</v>
          </cell>
          <cell r="O21">
            <v>5.0000000000000711E-2</v>
          </cell>
          <cell r="Q21">
            <v>26</v>
          </cell>
          <cell r="R21">
            <v>18.48</v>
          </cell>
          <cell r="S21">
            <v>6.4999999999999503E-2</v>
          </cell>
          <cell r="U21">
            <v>26</v>
          </cell>
          <cell r="V21">
            <v>16.82</v>
          </cell>
          <cell r="W21">
            <v>5.0000000000000711E-2</v>
          </cell>
          <cell r="Y21">
            <v>26</v>
          </cell>
          <cell r="Z21">
            <v>13.8</v>
          </cell>
          <cell r="AA21">
            <v>4.4999999999999929E-2</v>
          </cell>
          <cell r="AG21">
            <v>30</v>
          </cell>
          <cell r="AH21">
            <v>12.7</v>
          </cell>
          <cell r="AI21">
            <v>1.499999999999968E-2</v>
          </cell>
        </row>
        <row r="22">
          <cell r="A22">
            <v>32</v>
          </cell>
          <cell r="B22">
            <v>21.33</v>
          </cell>
          <cell r="C22">
            <v>2.9999999999999361E-2</v>
          </cell>
          <cell r="E22">
            <v>32</v>
          </cell>
          <cell r="F22">
            <v>19.41</v>
          </cell>
          <cell r="G22">
            <v>2.9999999999999361E-2</v>
          </cell>
          <cell r="I22">
            <v>28</v>
          </cell>
          <cell r="J22">
            <v>19.55</v>
          </cell>
          <cell r="K22">
            <v>7.0000000000000284E-2</v>
          </cell>
          <cell r="M22">
            <v>28</v>
          </cell>
          <cell r="N22">
            <v>16.72</v>
          </cell>
          <cell r="O22">
            <v>4.4999999999999929E-2</v>
          </cell>
          <cell r="Q22">
            <v>28</v>
          </cell>
          <cell r="R22">
            <v>18.350000000000001</v>
          </cell>
          <cell r="S22">
            <v>6.5000000000001279E-2</v>
          </cell>
          <cell r="U22">
            <v>28</v>
          </cell>
          <cell r="V22">
            <v>16.72</v>
          </cell>
          <cell r="W22">
            <v>4.4999999999999929E-2</v>
          </cell>
          <cell r="Y22">
            <v>28</v>
          </cell>
          <cell r="Z22">
            <v>13.71</v>
          </cell>
          <cell r="AA22">
            <v>3.5000000000000142E-2</v>
          </cell>
          <cell r="AG22">
            <v>32</v>
          </cell>
          <cell r="AH22">
            <v>12.67</v>
          </cell>
          <cell r="AI22">
            <v>9.9999999999997868E-3</v>
          </cell>
        </row>
        <row r="23">
          <cell r="A23">
            <v>34</v>
          </cell>
          <cell r="B23">
            <v>21.27</v>
          </cell>
          <cell r="C23">
            <v>3.5000000000000142E-2</v>
          </cell>
          <cell r="E23">
            <v>34</v>
          </cell>
          <cell r="F23">
            <v>19.350000000000001</v>
          </cell>
          <cell r="G23">
            <v>2.000000000000135E-2</v>
          </cell>
          <cell r="I23">
            <v>30</v>
          </cell>
          <cell r="J23">
            <v>19.41</v>
          </cell>
          <cell r="K23">
            <v>6.0000000000000497E-2</v>
          </cell>
          <cell r="M23">
            <v>30</v>
          </cell>
          <cell r="N23">
            <v>16.63</v>
          </cell>
          <cell r="O23">
            <v>3.9999999999999147E-2</v>
          </cell>
          <cell r="Q23">
            <v>30</v>
          </cell>
          <cell r="R23">
            <v>18.22</v>
          </cell>
          <cell r="S23">
            <v>5.4999999999999716E-2</v>
          </cell>
          <cell r="U23">
            <v>30</v>
          </cell>
          <cell r="V23">
            <v>16.63</v>
          </cell>
          <cell r="W23">
            <v>3.9999999999999147E-2</v>
          </cell>
          <cell r="Y23">
            <v>30</v>
          </cell>
          <cell r="Z23">
            <v>13.64</v>
          </cell>
          <cell r="AA23">
            <v>3.5000000000000142E-2</v>
          </cell>
          <cell r="AG23">
            <v>34</v>
          </cell>
          <cell r="AH23">
            <v>12.65</v>
          </cell>
          <cell r="AI23">
            <v>1.5000000000000568E-2</v>
          </cell>
        </row>
        <row r="24">
          <cell r="A24">
            <v>36</v>
          </cell>
          <cell r="B24">
            <v>21.2</v>
          </cell>
          <cell r="C24">
            <v>2.9999999999999361E-2</v>
          </cell>
          <cell r="E24">
            <v>36</v>
          </cell>
          <cell r="F24">
            <v>19.309999999999999</v>
          </cell>
          <cell r="G24">
            <v>2.4999999999998579E-2</v>
          </cell>
          <cell r="I24">
            <v>32</v>
          </cell>
          <cell r="J24">
            <v>19.29</v>
          </cell>
          <cell r="K24">
            <v>5.9999999999998721E-2</v>
          </cell>
          <cell r="M24">
            <v>32</v>
          </cell>
          <cell r="N24">
            <v>16.55</v>
          </cell>
          <cell r="O24">
            <v>4.0000000000000924E-2</v>
          </cell>
          <cell r="Q24">
            <v>32</v>
          </cell>
          <cell r="R24">
            <v>18.11</v>
          </cell>
          <cell r="S24">
            <v>4.9999999999998934E-2</v>
          </cell>
          <cell r="U24">
            <v>32</v>
          </cell>
          <cell r="V24">
            <v>16.55</v>
          </cell>
          <cell r="W24">
            <v>4.0000000000000924E-2</v>
          </cell>
          <cell r="Y24">
            <v>32</v>
          </cell>
          <cell r="Z24">
            <v>13.57</v>
          </cell>
          <cell r="AA24">
            <v>3.5000000000000142E-2</v>
          </cell>
          <cell r="AG24">
            <v>36</v>
          </cell>
          <cell r="AH24">
            <v>12.62</v>
          </cell>
          <cell r="AI24">
            <v>9.9999999999997868E-3</v>
          </cell>
        </row>
        <row r="25">
          <cell r="A25">
            <v>38</v>
          </cell>
          <cell r="B25">
            <v>21.14</v>
          </cell>
          <cell r="C25">
            <v>3.5000000000000142E-2</v>
          </cell>
          <cell r="E25">
            <v>38</v>
          </cell>
          <cell r="F25">
            <v>19.260000000000002</v>
          </cell>
          <cell r="G25">
            <v>2.5000000000000355E-2</v>
          </cell>
          <cell r="I25">
            <v>34</v>
          </cell>
          <cell r="J25">
            <v>19.170000000000002</v>
          </cell>
          <cell r="K25">
            <v>6.0000000000000497E-2</v>
          </cell>
          <cell r="M25">
            <v>34</v>
          </cell>
          <cell r="N25">
            <v>16.47</v>
          </cell>
          <cell r="O25">
            <v>3.9999999999999147E-2</v>
          </cell>
          <cell r="Q25">
            <v>34</v>
          </cell>
          <cell r="R25">
            <v>18.010000000000002</v>
          </cell>
          <cell r="S25">
            <v>5.0000000000000711E-2</v>
          </cell>
          <cell r="U25">
            <v>34</v>
          </cell>
          <cell r="V25">
            <v>16.47</v>
          </cell>
          <cell r="W25">
            <v>3.9999999999999147E-2</v>
          </cell>
          <cell r="Y25">
            <v>34</v>
          </cell>
          <cell r="Z25">
            <v>13.5</v>
          </cell>
          <cell r="AA25">
            <v>3.5000000000000142E-2</v>
          </cell>
          <cell r="AG25">
            <v>38</v>
          </cell>
          <cell r="AH25">
            <v>12.6</v>
          </cell>
          <cell r="AI25">
            <v>1.499999999999968E-2</v>
          </cell>
        </row>
        <row r="26">
          <cell r="A26">
            <v>40</v>
          </cell>
          <cell r="B26">
            <v>21.07</v>
          </cell>
          <cell r="C26">
            <v>2.5999999999999801E-2</v>
          </cell>
          <cell r="E26">
            <v>40</v>
          </cell>
          <cell r="F26">
            <v>19.21</v>
          </cell>
          <cell r="G26">
            <v>2.0000000000000285E-2</v>
          </cell>
          <cell r="I26">
            <v>36</v>
          </cell>
          <cell r="J26">
            <v>19.05</v>
          </cell>
          <cell r="K26">
            <v>5.0000000000000711E-2</v>
          </cell>
          <cell r="M26">
            <v>36</v>
          </cell>
          <cell r="N26">
            <v>16.39</v>
          </cell>
          <cell r="O26">
            <v>3.5000000000000142E-2</v>
          </cell>
          <cell r="Q26">
            <v>36</v>
          </cell>
          <cell r="R26">
            <v>17.91</v>
          </cell>
          <cell r="S26">
            <v>4.4999999999999929E-2</v>
          </cell>
          <cell r="U26">
            <v>36</v>
          </cell>
          <cell r="V26">
            <v>16.39</v>
          </cell>
          <cell r="W26">
            <v>3.5000000000000142E-2</v>
          </cell>
          <cell r="Y26">
            <v>36</v>
          </cell>
          <cell r="Z26">
            <v>13.43</v>
          </cell>
          <cell r="AA26">
            <v>2.4999999999999467E-2</v>
          </cell>
          <cell r="AG26">
            <v>40</v>
          </cell>
          <cell r="AH26">
            <v>12.57</v>
          </cell>
          <cell r="AI26">
            <v>1.0000000000000142E-2</v>
          </cell>
        </row>
        <row r="27">
          <cell r="A27">
            <v>45</v>
          </cell>
          <cell r="B27">
            <v>20.94</v>
          </cell>
          <cell r="C27">
            <v>2.4000000000000198E-2</v>
          </cell>
          <cell r="E27">
            <v>45</v>
          </cell>
          <cell r="F27">
            <v>19.11</v>
          </cell>
          <cell r="G27">
            <v>1.7999999999999971E-2</v>
          </cell>
          <cell r="I27">
            <v>38</v>
          </cell>
          <cell r="J27">
            <v>18.95</v>
          </cell>
          <cell r="K27">
            <v>4.9999999999998934E-2</v>
          </cell>
          <cell r="M27">
            <v>38</v>
          </cell>
          <cell r="N27">
            <v>16.32</v>
          </cell>
          <cell r="O27">
            <v>2.9999999999999361E-2</v>
          </cell>
          <cell r="Q27">
            <v>38</v>
          </cell>
          <cell r="R27">
            <v>17.82</v>
          </cell>
          <cell r="S27">
            <v>4.4999999999999929E-2</v>
          </cell>
          <cell r="U27">
            <v>38</v>
          </cell>
          <cell r="V27">
            <v>16.32</v>
          </cell>
          <cell r="W27">
            <v>2.9999999999999361E-2</v>
          </cell>
          <cell r="Y27">
            <v>38</v>
          </cell>
          <cell r="Z27">
            <v>13.38</v>
          </cell>
          <cell r="AA27">
            <v>3.0000000000000249E-2</v>
          </cell>
          <cell r="AG27">
            <v>45</v>
          </cell>
          <cell r="AH27">
            <v>12.52</v>
          </cell>
          <cell r="AI27">
            <v>9.9999999999997868E-3</v>
          </cell>
        </row>
        <row r="28">
          <cell r="A28">
            <v>50</v>
          </cell>
          <cell r="B28">
            <v>20.82</v>
          </cell>
          <cell r="C28">
            <v>2.1999999999999888E-2</v>
          </cell>
          <cell r="E28">
            <v>50</v>
          </cell>
          <cell r="F28">
            <v>19.02</v>
          </cell>
          <cell r="G28">
            <v>1.599999999999966E-2</v>
          </cell>
          <cell r="I28">
            <v>40</v>
          </cell>
          <cell r="J28">
            <v>18.850000000000001</v>
          </cell>
          <cell r="K28">
            <v>4.8000000000000397E-2</v>
          </cell>
          <cell r="M28">
            <v>40</v>
          </cell>
          <cell r="N28">
            <v>16.260000000000002</v>
          </cell>
          <cell r="O28">
            <v>3.2000000000000028E-2</v>
          </cell>
          <cell r="Q28">
            <v>40</v>
          </cell>
          <cell r="R28">
            <v>17.73</v>
          </cell>
          <cell r="S28">
            <v>3.9999999999999855E-2</v>
          </cell>
          <cell r="U28">
            <v>40</v>
          </cell>
          <cell r="V28">
            <v>16.260000000000002</v>
          </cell>
          <cell r="W28">
            <v>3.2000000000000028E-2</v>
          </cell>
          <cell r="Y28">
            <v>40</v>
          </cell>
          <cell r="Z28">
            <v>13.32</v>
          </cell>
          <cell r="AA28">
            <v>2.6000000000000155E-2</v>
          </cell>
          <cell r="AG28">
            <v>50</v>
          </cell>
          <cell r="AH28">
            <v>12.47</v>
          </cell>
          <cell r="AI28">
            <v>8.000000000000184E-3</v>
          </cell>
        </row>
        <row r="29">
          <cell r="A29">
            <v>55</v>
          </cell>
          <cell r="B29">
            <v>20.71</v>
          </cell>
          <cell r="C29">
            <v>2.0000000000000285E-2</v>
          </cell>
          <cell r="E29">
            <v>55</v>
          </cell>
          <cell r="F29">
            <v>18.940000000000001</v>
          </cell>
          <cell r="G29">
            <v>1.6000000000000368E-2</v>
          </cell>
          <cell r="I29">
            <v>45</v>
          </cell>
          <cell r="J29">
            <v>18.61</v>
          </cell>
          <cell r="K29">
            <v>3.7999999999999548E-2</v>
          </cell>
          <cell r="M29">
            <v>45</v>
          </cell>
          <cell r="N29">
            <v>16.100000000000001</v>
          </cell>
          <cell r="O29">
            <v>2.6000000000000155E-2</v>
          </cell>
          <cell r="Q29">
            <v>45</v>
          </cell>
          <cell r="R29">
            <v>17.53</v>
          </cell>
          <cell r="S29">
            <v>3.5999999999999942E-2</v>
          </cell>
          <cell r="U29">
            <v>45</v>
          </cell>
          <cell r="V29">
            <v>16.100000000000001</v>
          </cell>
          <cell r="W29">
            <v>2.6000000000000155E-2</v>
          </cell>
          <cell r="Y29">
            <v>45</v>
          </cell>
          <cell r="Z29">
            <v>13.19</v>
          </cell>
          <cell r="AA29">
            <v>2.1999999999999888E-2</v>
          </cell>
          <cell r="AG29">
            <v>55</v>
          </cell>
          <cell r="AH29">
            <v>12.43</v>
          </cell>
          <cell r="AI29">
            <v>-8.000000000000184E-3</v>
          </cell>
        </row>
        <row r="30">
          <cell r="A30">
            <v>60</v>
          </cell>
          <cell r="B30">
            <v>20.61</v>
          </cell>
          <cell r="C30">
            <v>1.8999999999999774E-2</v>
          </cell>
          <cell r="E30">
            <v>60</v>
          </cell>
          <cell r="F30">
            <v>18.86</v>
          </cell>
          <cell r="G30">
            <v>1.4000000000000058E-2</v>
          </cell>
          <cell r="I30">
            <v>50</v>
          </cell>
          <cell r="J30">
            <v>18.420000000000002</v>
          </cell>
          <cell r="K30">
            <v>3.6000000000000656E-2</v>
          </cell>
          <cell r="M30">
            <v>50</v>
          </cell>
          <cell r="N30">
            <v>15.97</v>
          </cell>
          <cell r="O30">
            <v>2.6000000000000155E-2</v>
          </cell>
          <cell r="Q30">
            <v>50</v>
          </cell>
          <cell r="R30">
            <v>17.350000000000001</v>
          </cell>
          <cell r="S30">
            <v>3.2000000000000028E-2</v>
          </cell>
          <cell r="U30">
            <v>50</v>
          </cell>
          <cell r="V30">
            <v>15.97</v>
          </cell>
          <cell r="W30">
            <v>2.6000000000000155E-2</v>
          </cell>
          <cell r="Y30">
            <v>50</v>
          </cell>
          <cell r="Z30">
            <v>13.08</v>
          </cell>
          <cell r="AA30">
            <v>1.9999999999999928E-2</v>
          </cell>
          <cell r="AG30">
            <v>60</v>
          </cell>
          <cell r="AH30">
            <v>12.47</v>
          </cell>
          <cell r="AI30">
            <v>1.5000000000000036E-2</v>
          </cell>
        </row>
        <row r="31">
          <cell r="A31">
            <v>70</v>
          </cell>
          <cell r="B31">
            <v>20.420000000000002</v>
          </cell>
          <cell r="C31">
            <v>1.5000000000000213E-2</v>
          </cell>
          <cell r="E31">
            <v>70</v>
          </cell>
          <cell r="F31">
            <v>18.72</v>
          </cell>
          <cell r="G31">
            <v>1.0999999999999944E-2</v>
          </cell>
          <cell r="I31">
            <v>55</v>
          </cell>
          <cell r="J31">
            <v>18.239999999999998</v>
          </cell>
          <cell r="K31">
            <v>3.2000000000000028E-2</v>
          </cell>
          <cell r="M31">
            <v>55</v>
          </cell>
          <cell r="N31">
            <v>15.84</v>
          </cell>
          <cell r="O31">
            <v>1.9999999999999928E-2</v>
          </cell>
          <cell r="Q31">
            <v>55</v>
          </cell>
          <cell r="R31">
            <v>17.190000000000001</v>
          </cell>
          <cell r="S31">
            <v>2.8000000000000115E-2</v>
          </cell>
          <cell r="U31">
            <v>55</v>
          </cell>
          <cell r="V31">
            <v>15.84</v>
          </cell>
          <cell r="W31">
            <v>1.9999999999999928E-2</v>
          </cell>
          <cell r="Y31">
            <v>55</v>
          </cell>
          <cell r="Z31">
            <v>12.98</v>
          </cell>
          <cell r="AA31">
            <v>1.9999999999999928E-2</v>
          </cell>
          <cell r="AG31">
            <v>70</v>
          </cell>
          <cell r="AH31">
            <v>12.32</v>
          </cell>
          <cell r="AI31">
            <v>6.0000000000000496E-3</v>
          </cell>
        </row>
        <row r="32">
          <cell r="A32">
            <v>80</v>
          </cell>
          <cell r="B32">
            <v>20.27</v>
          </cell>
          <cell r="C32">
            <v>1.2999999999999901E-2</v>
          </cell>
          <cell r="E32">
            <v>80</v>
          </cell>
          <cell r="F32">
            <v>18.61</v>
          </cell>
          <cell r="G32">
            <v>9.9999999999997868E-3</v>
          </cell>
          <cell r="I32">
            <v>60</v>
          </cell>
          <cell r="J32">
            <v>18.079999999999998</v>
          </cell>
          <cell r="K32">
            <v>2.8999999999999915E-2</v>
          </cell>
          <cell r="M32">
            <v>60</v>
          </cell>
          <cell r="N32">
            <v>15.74</v>
          </cell>
          <cell r="O32">
            <v>2.1000000000000085E-2</v>
          </cell>
          <cell r="Q32">
            <v>60</v>
          </cell>
          <cell r="R32">
            <v>17.05</v>
          </cell>
          <cell r="S32">
            <v>2.5000000000000001E-2</v>
          </cell>
          <cell r="U32">
            <v>60</v>
          </cell>
          <cell r="V32">
            <v>15.74</v>
          </cell>
          <cell r="W32">
            <v>2.1000000000000085E-2</v>
          </cell>
          <cell r="Y32">
            <v>60</v>
          </cell>
          <cell r="Z32">
            <v>12.88</v>
          </cell>
          <cell r="AA32">
            <v>1.6000000000000014E-2</v>
          </cell>
          <cell r="AG32">
            <v>80</v>
          </cell>
          <cell r="AH32">
            <v>12.26</v>
          </cell>
          <cell r="AI32">
            <v>6.0000000000000496E-3</v>
          </cell>
        </row>
        <row r="33">
          <cell r="A33">
            <v>90</v>
          </cell>
          <cell r="B33">
            <v>20.14</v>
          </cell>
          <cell r="C33">
            <v>1.2000000000000099E-2</v>
          </cell>
          <cell r="E33">
            <v>90</v>
          </cell>
          <cell r="F33">
            <v>18.510000000000002</v>
          </cell>
          <cell r="G33">
            <v>8.9999999999999854E-3</v>
          </cell>
          <cell r="I33">
            <v>70</v>
          </cell>
          <cell r="J33">
            <v>17.79</v>
          </cell>
          <cell r="K33">
            <v>2.3999999999999844E-2</v>
          </cell>
          <cell r="M33">
            <v>70</v>
          </cell>
          <cell r="N33">
            <v>15.53</v>
          </cell>
          <cell r="O33">
            <v>1.6000000000000014E-2</v>
          </cell>
          <cell r="Q33">
            <v>70</v>
          </cell>
          <cell r="R33">
            <v>16.8</v>
          </cell>
          <cell r="S33">
            <v>2.2000000000000242E-2</v>
          </cell>
          <cell r="U33">
            <v>70</v>
          </cell>
          <cell r="V33">
            <v>15.53</v>
          </cell>
          <cell r="W33">
            <v>1.6000000000000014E-2</v>
          </cell>
          <cell r="Y33">
            <v>70</v>
          </cell>
          <cell r="Z33">
            <v>12.72</v>
          </cell>
          <cell r="AA33">
            <v>1.4000000000000058E-2</v>
          </cell>
          <cell r="AG33">
            <v>90</v>
          </cell>
          <cell r="AH33">
            <v>12.2</v>
          </cell>
          <cell r="AI33">
            <v>3.9999999999999151E-3</v>
          </cell>
        </row>
        <row r="34">
          <cell r="A34">
            <v>100</v>
          </cell>
          <cell r="B34">
            <v>20.02</v>
          </cell>
          <cell r="C34">
            <v>1.0500000000000042E-2</v>
          </cell>
          <cell r="E34">
            <v>100</v>
          </cell>
          <cell r="F34">
            <v>18.420000000000002</v>
          </cell>
          <cell r="G34">
            <v>8.0000000000000071E-3</v>
          </cell>
          <cell r="I34">
            <v>80</v>
          </cell>
          <cell r="J34">
            <v>17.55</v>
          </cell>
          <cell r="K34">
            <v>2.2000000000000242E-2</v>
          </cell>
          <cell r="M34">
            <v>80</v>
          </cell>
          <cell r="N34">
            <v>15.37</v>
          </cell>
          <cell r="O34">
            <v>1.4999999999999857E-2</v>
          </cell>
          <cell r="Q34">
            <v>80</v>
          </cell>
          <cell r="R34">
            <v>16.579999999999998</v>
          </cell>
          <cell r="S34">
            <v>1.7999999999999971E-2</v>
          </cell>
          <cell r="U34">
            <v>80</v>
          </cell>
          <cell r="V34">
            <v>15.37</v>
          </cell>
          <cell r="W34">
            <v>1.4999999999999857E-2</v>
          </cell>
          <cell r="Y34">
            <v>80</v>
          </cell>
          <cell r="Z34">
            <v>12.58</v>
          </cell>
          <cell r="AA34">
            <v>1.3000000000000077E-2</v>
          </cell>
          <cell r="AG34">
            <v>100</v>
          </cell>
          <cell r="AH34">
            <v>12.16</v>
          </cell>
          <cell r="AI34">
            <v>4.4999999999999927E-3</v>
          </cell>
        </row>
        <row r="35">
          <cell r="A35">
            <v>120</v>
          </cell>
          <cell r="B35">
            <v>19.809999999999999</v>
          </cell>
          <cell r="C35">
            <v>8.4999999999999069E-3</v>
          </cell>
          <cell r="E35">
            <v>120</v>
          </cell>
          <cell r="F35">
            <v>18.260000000000002</v>
          </cell>
          <cell r="G35">
            <v>7.0000000000000288E-3</v>
          </cell>
          <cell r="I35">
            <v>90</v>
          </cell>
          <cell r="J35">
            <v>17.329999999999998</v>
          </cell>
          <cell r="K35">
            <v>1.8999999999999774E-2</v>
          </cell>
          <cell r="M35">
            <v>90</v>
          </cell>
          <cell r="N35">
            <v>15.22</v>
          </cell>
          <cell r="O35">
            <v>1.3000000000000077E-2</v>
          </cell>
          <cell r="Q35">
            <v>90</v>
          </cell>
          <cell r="R35">
            <v>16.399999999999999</v>
          </cell>
          <cell r="S35">
            <v>1.6000000000000014E-2</v>
          </cell>
          <cell r="U35">
            <v>90</v>
          </cell>
          <cell r="V35">
            <v>15.22</v>
          </cell>
          <cell r="W35">
            <v>1.3000000000000077E-2</v>
          </cell>
          <cell r="Y35">
            <v>90</v>
          </cell>
          <cell r="Z35">
            <v>12.45</v>
          </cell>
          <cell r="AA35">
            <v>9.9999999999999638E-3</v>
          </cell>
          <cell r="AG35">
            <v>120</v>
          </cell>
          <cell r="AH35">
            <v>12.07</v>
          </cell>
          <cell r="AI35">
            <v>3.5000000000000144E-3</v>
          </cell>
        </row>
        <row r="36">
          <cell r="A36">
            <v>140</v>
          </cell>
          <cell r="B36">
            <v>19.64</v>
          </cell>
          <cell r="C36">
            <v>7.0000000000000288E-3</v>
          </cell>
          <cell r="E36">
            <v>140</v>
          </cell>
          <cell r="F36">
            <v>18.12</v>
          </cell>
          <cell r="G36">
            <v>5.4999999999999719E-3</v>
          </cell>
          <cell r="I36">
            <v>100</v>
          </cell>
          <cell r="J36">
            <v>17.14</v>
          </cell>
          <cell r="K36">
            <v>1.6000000000000014E-2</v>
          </cell>
          <cell r="M36">
            <v>100</v>
          </cell>
          <cell r="N36">
            <v>15.09</v>
          </cell>
          <cell r="O36">
            <v>1.1500000000000021E-2</v>
          </cell>
          <cell r="Q36">
            <v>100</v>
          </cell>
          <cell r="R36">
            <v>16.239999999999998</v>
          </cell>
          <cell r="S36">
            <v>1.3999999999999879E-2</v>
          </cell>
          <cell r="U36">
            <v>100</v>
          </cell>
          <cell r="V36">
            <v>15.09</v>
          </cell>
          <cell r="W36">
            <v>1.1500000000000021E-2</v>
          </cell>
          <cell r="Y36">
            <v>100</v>
          </cell>
          <cell r="Z36">
            <v>12.35</v>
          </cell>
          <cell r="AA36">
            <v>9.9999999999999638E-3</v>
          </cell>
          <cell r="AG36">
            <v>140</v>
          </cell>
          <cell r="AH36">
            <v>12</v>
          </cell>
          <cell r="AI36">
            <v>2.5000000000000356E-3</v>
          </cell>
        </row>
        <row r="37">
          <cell r="A37">
            <v>160</v>
          </cell>
          <cell r="B37">
            <v>19.5</v>
          </cell>
          <cell r="C37">
            <v>7.0000000000000288E-3</v>
          </cell>
          <cell r="E37">
            <v>160</v>
          </cell>
          <cell r="F37">
            <v>18.010000000000002</v>
          </cell>
          <cell r="G37">
            <v>4.4999999999999927E-3</v>
          </cell>
          <cell r="I37">
            <v>120</v>
          </cell>
          <cell r="J37">
            <v>16.82</v>
          </cell>
          <cell r="K37">
            <v>8.5000000000000856E-3</v>
          </cell>
          <cell r="M37">
            <v>120</v>
          </cell>
          <cell r="N37">
            <v>14.86</v>
          </cell>
          <cell r="O37">
            <v>8.9999999999999854E-3</v>
          </cell>
          <cell r="Q37">
            <v>120</v>
          </cell>
          <cell r="R37">
            <v>15.96</v>
          </cell>
          <cell r="S37">
            <v>1.1500000000000021E-2</v>
          </cell>
          <cell r="U37">
            <v>120</v>
          </cell>
          <cell r="V37">
            <v>14.86</v>
          </cell>
          <cell r="W37">
            <v>8.9999999999999854E-3</v>
          </cell>
          <cell r="Y37">
            <v>120</v>
          </cell>
          <cell r="Z37">
            <v>12.15</v>
          </cell>
          <cell r="AA37">
            <v>7.5000000000000179E-3</v>
          </cell>
          <cell r="AG37">
            <v>160</v>
          </cell>
          <cell r="AH37">
            <v>11.95</v>
          </cell>
          <cell r="AI37">
            <v>2.9999999999999359E-3</v>
          </cell>
        </row>
        <row r="38">
          <cell r="A38">
            <v>180</v>
          </cell>
          <cell r="B38">
            <v>19.36</v>
          </cell>
          <cell r="C38">
            <v>6.0000000000000496E-3</v>
          </cell>
          <cell r="E38">
            <v>180</v>
          </cell>
          <cell r="F38">
            <v>17.920000000000002</v>
          </cell>
          <cell r="G38">
            <v>4.5000000000001705E-3</v>
          </cell>
          <cell r="I38">
            <v>140</v>
          </cell>
          <cell r="J38">
            <v>16.649999999999999</v>
          </cell>
          <cell r="K38">
            <v>1.6000000000000014E-2</v>
          </cell>
          <cell r="M38">
            <v>140</v>
          </cell>
          <cell r="N38">
            <v>14.68</v>
          </cell>
          <cell r="O38">
            <v>8.4999999999999971E-3</v>
          </cell>
          <cell r="Q38">
            <v>140</v>
          </cell>
          <cell r="R38">
            <v>15.73</v>
          </cell>
          <cell r="S38">
            <v>1.0000000000000054E-2</v>
          </cell>
          <cell r="U38">
            <v>140</v>
          </cell>
          <cell r="V38">
            <v>14.68</v>
          </cell>
          <cell r="W38">
            <v>8.4999999999999971E-3</v>
          </cell>
          <cell r="Y38">
            <v>140</v>
          </cell>
          <cell r="Z38">
            <v>12</v>
          </cell>
          <cell r="AA38">
            <v>6.5000000000000387E-3</v>
          </cell>
          <cell r="AG38">
            <v>180</v>
          </cell>
          <cell r="AH38">
            <v>11.89</v>
          </cell>
          <cell r="AI38">
            <v>2.000000000000046E-3</v>
          </cell>
        </row>
        <row r="39">
          <cell r="A39">
            <v>200</v>
          </cell>
          <cell r="B39">
            <v>19.239999999999998</v>
          </cell>
          <cell r="C39">
            <v>4.5999999999999375E-3</v>
          </cell>
          <cell r="E39">
            <v>200</v>
          </cell>
          <cell r="F39">
            <v>17.829999999999998</v>
          </cell>
          <cell r="G39">
            <v>7.59999999999998E-3</v>
          </cell>
          <cell r="I39">
            <v>160</v>
          </cell>
          <cell r="J39">
            <v>16.329999999999998</v>
          </cell>
          <cell r="K39">
            <v>1.0499999999999865E-2</v>
          </cell>
          <cell r="M39">
            <v>160</v>
          </cell>
          <cell r="N39">
            <v>14.51</v>
          </cell>
          <cell r="O39">
            <v>7.0000000000000288E-3</v>
          </cell>
          <cell r="Q39">
            <v>160</v>
          </cell>
          <cell r="R39">
            <v>15.53</v>
          </cell>
          <cell r="S39">
            <v>8.9999999999999854E-3</v>
          </cell>
          <cell r="U39">
            <v>160</v>
          </cell>
          <cell r="V39">
            <v>14.51</v>
          </cell>
          <cell r="W39">
            <v>7.0000000000000288E-3</v>
          </cell>
          <cell r="Y39">
            <v>160</v>
          </cell>
          <cell r="Z39">
            <v>11.87</v>
          </cell>
          <cell r="AA39">
            <v>5.4999999999999719E-3</v>
          </cell>
          <cell r="AG39">
            <v>200</v>
          </cell>
          <cell r="AH39">
            <v>11.85</v>
          </cell>
          <cell r="AI39">
            <v>1.9999999999999931E-3</v>
          </cell>
        </row>
        <row r="40">
          <cell r="A40">
            <v>250</v>
          </cell>
          <cell r="B40">
            <v>19.010000000000002</v>
          </cell>
          <cell r="C40">
            <v>4.0000000000000565E-3</v>
          </cell>
          <cell r="E40">
            <v>250</v>
          </cell>
          <cell r="F40">
            <v>17.45</v>
          </cell>
          <cell r="G40">
            <v>6.799999999999997E-3</v>
          </cell>
          <cell r="I40">
            <v>180</v>
          </cell>
          <cell r="J40">
            <v>16.12</v>
          </cell>
          <cell r="K40">
            <v>8.0000000000000071E-3</v>
          </cell>
          <cell r="M40">
            <v>180</v>
          </cell>
          <cell r="N40">
            <v>14.37</v>
          </cell>
          <cell r="O40">
            <v>5.9999999999999611E-3</v>
          </cell>
          <cell r="Q40">
            <v>180</v>
          </cell>
          <cell r="R40">
            <v>15.35</v>
          </cell>
          <cell r="S40">
            <v>7.5000000000000179E-3</v>
          </cell>
          <cell r="U40">
            <v>180</v>
          </cell>
          <cell r="V40">
            <v>14.37</v>
          </cell>
          <cell r="W40">
            <v>5.9999999999999611E-3</v>
          </cell>
          <cell r="Y40">
            <v>180</v>
          </cell>
          <cell r="Z40">
            <v>11.76</v>
          </cell>
          <cell r="AA40">
            <v>5.4999999999999719E-3</v>
          </cell>
          <cell r="AG40">
            <v>250</v>
          </cell>
          <cell r="AH40">
            <v>11.75</v>
          </cell>
          <cell r="AI40">
            <v>1.9999999999999931E-3</v>
          </cell>
        </row>
        <row r="41">
          <cell r="A41">
            <v>300</v>
          </cell>
          <cell r="B41">
            <v>18.809999999999999</v>
          </cell>
          <cell r="C41">
            <v>3.3999999999999629E-3</v>
          </cell>
          <cell r="E41">
            <v>300</v>
          </cell>
          <cell r="F41">
            <v>17.11</v>
          </cell>
          <cell r="G41">
            <v>5.6000000000000225E-3</v>
          </cell>
          <cell r="I41">
            <v>200</v>
          </cell>
          <cell r="J41">
            <v>15.96</v>
          </cell>
          <cell r="K41">
            <v>7.4000000000000203E-3</v>
          </cell>
          <cell r="M41">
            <v>200</v>
          </cell>
          <cell r="N41">
            <v>14.25</v>
          </cell>
          <cell r="O41">
            <v>5.3999999999999916E-3</v>
          </cell>
          <cell r="Q41">
            <v>200</v>
          </cell>
          <cell r="R41">
            <v>15.2</v>
          </cell>
          <cell r="S41">
            <v>6.3999999999999699E-3</v>
          </cell>
          <cell r="U41">
            <v>200</v>
          </cell>
          <cell r="V41">
            <v>14.25</v>
          </cell>
          <cell r="W41">
            <v>5.3999999999999916E-3</v>
          </cell>
          <cell r="Y41">
            <v>200</v>
          </cell>
          <cell r="Z41">
            <v>11.65</v>
          </cell>
          <cell r="AA41">
            <v>4.6000000000000086E-3</v>
          </cell>
          <cell r="AG41">
            <v>300</v>
          </cell>
          <cell r="AH41">
            <v>11.65</v>
          </cell>
          <cell r="AI41">
            <v>1.2000000000000099E-3</v>
          </cell>
        </row>
        <row r="42">
          <cell r="A42">
            <v>350</v>
          </cell>
          <cell r="B42">
            <v>18.64</v>
          </cell>
          <cell r="C42">
            <v>3.0000000000000426E-3</v>
          </cell>
          <cell r="E42">
            <v>350</v>
          </cell>
          <cell r="F42">
            <v>16.829999999999998</v>
          </cell>
          <cell r="G42">
            <v>5.0000000000000001E-3</v>
          </cell>
          <cell r="I42">
            <v>250</v>
          </cell>
          <cell r="J42">
            <v>15.59</v>
          </cell>
          <cell r="K42">
            <v>5.7999999999999831E-3</v>
          </cell>
          <cell r="M42">
            <v>250</v>
          </cell>
          <cell r="N42">
            <v>13.98</v>
          </cell>
          <cell r="O42">
            <v>4.2000000000000171E-3</v>
          </cell>
          <cell r="Q42">
            <v>250</v>
          </cell>
          <cell r="R42">
            <v>14.88</v>
          </cell>
          <cell r="S42">
            <v>5.200000000000031E-3</v>
          </cell>
          <cell r="U42">
            <v>250</v>
          </cell>
          <cell r="V42">
            <v>13.98</v>
          </cell>
          <cell r="W42">
            <v>4.2000000000000171E-3</v>
          </cell>
          <cell r="Y42">
            <v>250</v>
          </cell>
          <cell r="Z42">
            <v>11.42</v>
          </cell>
          <cell r="AA42">
            <v>3.3999999999999985E-3</v>
          </cell>
          <cell r="AG42">
            <v>350</v>
          </cell>
          <cell r="AH42">
            <v>11.59</v>
          </cell>
          <cell r="AI42">
            <v>1.2000000000000099E-3</v>
          </cell>
        </row>
        <row r="43">
          <cell r="A43">
            <v>400</v>
          </cell>
          <cell r="B43">
            <v>18.489999999999998</v>
          </cell>
          <cell r="C43">
            <v>2.399999999999949E-3</v>
          </cell>
          <cell r="E43">
            <v>400</v>
          </cell>
          <cell r="F43">
            <v>16.579999999999998</v>
          </cell>
          <cell r="G43">
            <v>3.9999999999999862E-3</v>
          </cell>
          <cell r="I43">
            <v>300</v>
          </cell>
          <cell r="J43">
            <v>15.3</v>
          </cell>
          <cell r="K43">
            <v>5.0000000000000001E-3</v>
          </cell>
          <cell r="M43">
            <v>300</v>
          </cell>
          <cell r="N43">
            <v>13.77</v>
          </cell>
          <cell r="O43">
            <v>3.9999999999999862E-3</v>
          </cell>
          <cell r="Q43">
            <v>300</v>
          </cell>
          <cell r="R43">
            <v>14.62</v>
          </cell>
          <cell r="S43">
            <v>4.1999999999999815E-3</v>
          </cell>
          <cell r="U43">
            <v>300</v>
          </cell>
          <cell r="V43">
            <v>13.77</v>
          </cell>
          <cell r="W43">
            <v>3.9999999999999862E-3</v>
          </cell>
          <cell r="Y43">
            <v>300</v>
          </cell>
          <cell r="Z43">
            <v>11.25</v>
          </cell>
          <cell r="AA43">
            <v>3.000000000000007E-3</v>
          </cell>
          <cell r="AG43">
            <v>400</v>
          </cell>
          <cell r="AH43">
            <v>11.53</v>
          </cell>
          <cell r="AI43">
            <v>1.1999999999999745E-3</v>
          </cell>
        </row>
        <row r="44">
          <cell r="A44">
            <v>450</v>
          </cell>
          <cell r="B44">
            <v>18.37</v>
          </cell>
          <cell r="C44">
            <v>2.1999999999999884E-3</v>
          </cell>
          <cell r="E44">
            <v>450</v>
          </cell>
          <cell r="F44">
            <v>16.38</v>
          </cell>
          <cell r="G44">
            <v>3.7999999999999545E-3</v>
          </cell>
          <cell r="I44">
            <v>350</v>
          </cell>
          <cell r="J44">
            <v>15.05</v>
          </cell>
          <cell r="K44">
            <v>4.4000000000000124E-3</v>
          </cell>
          <cell r="M44">
            <v>350</v>
          </cell>
          <cell r="N44">
            <v>13.57</v>
          </cell>
          <cell r="O44">
            <v>2.6000000000000155E-3</v>
          </cell>
          <cell r="Q44">
            <v>350</v>
          </cell>
          <cell r="R44">
            <v>14.41</v>
          </cell>
          <cell r="S44">
            <v>3.5999999999999943E-3</v>
          </cell>
          <cell r="U44">
            <v>350</v>
          </cell>
          <cell r="V44">
            <v>13.57</v>
          </cell>
          <cell r="W44">
            <v>2.6000000000000155E-3</v>
          </cell>
          <cell r="Y44">
            <v>350</v>
          </cell>
          <cell r="Z44">
            <v>11.1</v>
          </cell>
          <cell r="AA44">
            <v>2.3999999999999842E-3</v>
          </cell>
          <cell r="AG44">
            <v>450</v>
          </cell>
          <cell r="AH44">
            <v>11.47</v>
          </cell>
          <cell r="AI44">
            <v>8.0000000000001847E-4</v>
          </cell>
        </row>
        <row r="45">
          <cell r="A45">
            <v>500</v>
          </cell>
          <cell r="B45">
            <v>18.260000000000002</v>
          </cell>
          <cell r="C45">
            <v>2.0000000000000282E-3</v>
          </cell>
          <cell r="E45">
            <v>500</v>
          </cell>
          <cell r="F45">
            <v>16.190000000000001</v>
          </cell>
          <cell r="G45">
            <v>8.9999999999999857E-4</v>
          </cell>
          <cell r="I45">
            <v>400</v>
          </cell>
          <cell r="J45">
            <v>14.83</v>
          </cell>
          <cell r="K45">
            <v>3.5999999999999943E-3</v>
          </cell>
          <cell r="M45">
            <v>400</v>
          </cell>
          <cell r="N45">
            <v>13.44</v>
          </cell>
          <cell r="O45">
            <v>2.5999999999999799E-3</v>
          </cell>
          <cell r="Q45">
            <v>400</v>
          </cell>
          <cell r="R45">
            <v>14.23</v>
          </cell>
          <cell r="S45">
            <v>3.2000000000000028E-3</v>
          </cell>
          <cell r="U45">
            <v>400</v>
          </cell>
          <cell r="V45">
            <v>13.44</v>
          </cell>
          <cell r="W45">
            <v>2.5999999999999799E-3</v>
          </cell>
          <cell r="Y45">
            <v>400</v>
          </cell>
          <cell r="Z45">
            <v>10.98</v>
          </cell>
          <cell r="AA45">
            <v>2.200000000000024E-3</v>
          </cell>
          <cell r="AG45">
            <v>500</v>
          </cell>
          <cell r="AH45">
            <v>11.43</v>
          </cell>
          <cell r="AI45">
            <v>8.0000000000000069E-4</v>
          </cell>
        </row>
        <row r="46">
          <cell r="A46">
            <v>600</v>
          </cell>
          <cell r="B46">
            <v>18.059999999999999</v>
          </cell>
          <cell r="C46">
            <v>1.6000000000000014E-3</v>
          </cell>
          <cell r="E46">
            <v>600</v>
          </cell>
          <cell r="F46">
            <v>16.100000000000001</v>
          </cell>
          <cell r="G46">
            <v>7.0000000000000281E-4</v>
          </cell>
          <cell r="I46">
            <v>450</v>
          </cell>
          <cell r="J46">
            <v>14.65</v>
          </cell>
          <cell r="K46">
            <v>3.2000000000000028E-3</v>
          </cell>
          <cell r="M46">
            <v>450</v>
          </cell>
          <cell r="N46">
            <v>13.31</v>
          </cell>
          <cell r="O46">
            <v>2.6000000000000155E-3</v>
          </cell>
          <cell r="Q46">
            <v>450</v>
          </cell>
          <cell r="R46">
            <v>14.07</v>
          </cell>
          <cell r="S46">
            <v>2.8000000000000112E-3</v>
          </cell>
          <cell r="U46">
            <v>450</v>
          </cell>
          <cell r="V46">
            <v>13.31</v>
          </cell>
          <cell r="W46">
            <v>2.6000000000000155E-3</v>
          </cell>
          <cell r="Y46">
            <v>450</v>
          </cell>
          <cell r="Z46">
            <v>10.87</v>
          </cell>
          <cell r="AA46">
            <v>1.9999999999999931E-3</v>
          </cell>
          <cell r="AG46">
            <v>600</v>
          </cell>
          <cell r="AH46">
            <v>11.35</v>
          </cell>
          <cell r="AI46">
            <v>7.0000000000000281E-4</v>
          </cell>
        </row>
        <row r="47">
          <cell r="A47">
            <v>700</v>
          </cell>
          <cell r="B47">
            <v>17.899999999999999</v>
          </cell>
          <cell r="C47">
            <v>1.3999999999999701E-3</v>
          </cell>
          <cell r="E47">
            <v>700</v>
          </cell>
          <cell r="F47">
            <v>16.03</v>
          </cell>
          <cell r="G47">
            <v>6.0000000000000493E-4</v>
          </cell>
          <cell r="I47">
            <v>500</v>
          </cell>
          <cell r="J47">
            <v>14.49</v>
          </cell>
          <cell r="K47">
            <v>2.7999999999999935E-3</v>
          </cell>
          <cell r="M47">
            <v>500</v>
          </cell>
          <cell r="N47">
            <v>13.18</v>
          </cell>
          <cell r="O47">
            <v>2.0999999999999908E-3</v>
          </cell>
          <cell r="Q47">
            <v>500</v>
          </cell>
          <cell r="R47">
            <v>13.93</v>
          </cell>
          <cell r="S47">
            <v>2.400000000000002E-3</v>
          </cell>
          <cell r="U47">
            <v>500</v>
          </cell>
          <cell r="V47">
            <v>13.18</v>
          </cell>
          <cell r="W47">
            <v>2.0999999999999908E-3</v>
          </cell>
          <cell r="Y47">
            <v>500</v>
          </cell>
          <cell r="Z47">
            <v>10.77</v>
          </cell>
          <cell r="AA47">
            <v>9.9999999999999655E-4</v>
          </cell>
          <cell r="AG47">
            <v>700</v>
          </cell>
          <cell r="AH47">
            <v>11.28</v>
          </cell>
          <cell r="AI47">
            <v>5.9999999999998726E-4</v>
          </cell>
        </row>
        <row r="48">
          <cell r="A48">
            <v>800</v>
          </cell>
          <cell r="B48">
            <v>17.760000000000002</v>
          </cell>
          <cell r="C48">
            <v>1.2000000000000099E-3</v>
          </cell>
          <cell r="E48">
            <v>800</v>
          </cell>
          <cell r="F48">
            <v>15.97</v>
          </cell>
          <cell r="G48">
            <v>6.0000000000000493E-4</v>
          </cell>
          <cell r="I48">
            <v>600</v>
          </cell>
          <cell r="J48">
            <v>14.21</v>
          </cell>
          <cell r="K48">
            <v>2.3000000000000043E-3</v>
          </cell>
          <cell r="M48">
            <v>600</v>
          </cell>
          <cell r="N48">
            <v>12.97</v>
          </cell>
          <cell r="O48">
            <v>1.6000000000000014E-3</v>
          </cell>
          <cell r="Q48">
            <v>600</v>
          </cell>
          <cell r="R48">
            <v>13.69</v>
          </cell>
          <cell r="S48">
            <v>1.9999999999999931E-3</v>
          </cell>
          <cell r="U48">
            <v>600</v>
          </cell>
          <cell r="V48">
            <v>12.97</v>
          </cell>
          <cell r="W48">
            <v>1.6000000000000014E-3</v>
          </cell>
          <cell r="Y48">
            <v>600</v>
          </cell>
          <cell r="Z48">
            <v>10.67</v>
          </cell>
          <cell r="AA48">
            <v>8.9999999999999857E-4</v>
          </cell>
          <cell r="AG48">
            <v>800</v>
          </cell>
          <cell r="AH48">
            <v>11.22</v>
          </cell>
          <cell r="AI48">
            <v>7.0000000000000281E-4</v>
          </cell>
        </row>
        <row r="49">
          <cell r="A49">
            <v>900</v>
          </cell>
          <cell r="B49">
            <v>17.64</v>
          </cell>
          <cell r="C49">
            <v>1.0999999999999942E-3</v>
          </cell>
          <cell r="E49">
            <v>900</v>
          </cell>
          <cell r="F49">
            <v>15.91</v>
          </cell>
          <cell r="G49">
            <v>5.0000000000000706E-4</v>
          </cell>
          <cell r="I49">
            <v>700</v>
          </cell>
          <cell r="J49">
            <v>13.98</v>
          </cell>
          <cell r="K49">
            <v>1.9000000000000128E-3</v>
          </cell>
          <cell r="M49">
            <v>700</v>
          </cell>
          <cell r="N49">
            <v>12.81</v>
          </cell>
          <cell r="O49">
            <v>1.5000000000000035E-3</v>
          </cell>
          <cell r="Q49">
            <v>700</v>
          </cell>
          <cell r="R49">
            <v>13.49</v>
          </cell>
          <cell r="S49">
            <v>1.6999999999999993E-3</v>
          </cell>
          <cell r="U49">
            <v>700</v>
          </cell>
          <cell r="V49">
            <v>12.81</v>
          </cell>
          <cell r="W49">
            <v>1.5000000000000035E-3</v>
          </cell>
          <cell r="Y49">
            <v>700</v>
          </cell>
          <cell r="Z49">
            <v>10.58</v>
          </cell>
          <cell r="AA49">
            <v>8.0000000000000069E-4</v>
          </cell>
          <cell r="AG49">
            <v>900</v>
          </cell>
          <cell r="AH49">
            <v>11.15</v>
          </cell>
          <cell r="AI49">
            <v>4.0000000000000923E-4</v>
          </cell>
        </row>
        <row r="50">
          <cell r="A50">
            <v>1000</v>
          </cell>
          <cell r="B50">
            <v>17.53</v>
          </cell>
          <cell r="C50">
            <v>8.2000000000000031E-4</v>
          </cell>
          <cell r="E50">
            <v>1000</v>
          </cell>
          <cell r="F50">
            <v>15.86</v>
          </cell>
          <cell r="G50">
            <v>3.7999999999999899E-4</v>
          </cell>
          <cell r="I50">
            <v>800</v>
          </cell>
          <cell r="J50">
            <v>13.79</v>
          </cell>
          <cell r="K50">
            <v>1.7999999999999971E-3</v>
          </cell>
          <cell r="M50">
            <v>800</v>
          </cell>
          <cell r="N50">
            <v>12.66</v>
          </cell>
          <cell r="O50">
            <v>1.4000000000000056E-3</v>
          </cell>
          <cell r="Q50">
            <v>800</v>
          </cell>
          <cell r="R50">
            <v>13.32</v>
          </cell>
          <cell r="S50">
            <v>1.5000000000000035E-3</v>
          </cell>
          <cell r="U50">
            <v>800</v>
          </cell>
          <cell r="V50">
            <v>12.66</v>
          </cell>
          <cell r="W50">
            <v>1.4000000000000056E-3</v>
          </cell>
          <cell r="Y50">
            <v>800</v>
          </cell>
          <cell r="Z50">
            <v>10.5</v>
          </cell>
          <cell r="AA50">
            <v>7.0000000000000281E-4</v>
          </cell>
          <cell r="AG50">
            <v>1000</v>
          </cell>
          <cell r="AH50">
            <v>11.11</v>
          </cell>
          <cell r="AI50">
            <v>3.5999999999999943E-4</v>
          </cell>
        </row>
        <row r="51">
          <cell r="A51">
            <v>1500</v>
          </cell>
          <cell r="B51">
            <v>17.12</v>
          </cell>
          <cell r="C51">
            <v>5.8000000000000542E-4</v>
          </cell>
          <cell r="E51">
            <v>1500</v>
          </cell>
          <cell r="F51">
            <v>15.67</v>
          </cell>
          <cell r="G51">
            <v>2.8000000000000111E-4</v>
          </cell>
          <cell r="I51">
            <v>900</v>
          </cell>
          <cell r="J51">
            <v>13.61</v>
          </cell>
          <cell r="K51">
            <v>1.4999999999999857E-3</v>
          </cell>
          <cell r="M51">
            <v>900</v>
          </cell>
          <cell r="N51">
            <v>12.52</v>
          </cell>
          <cell r="O51">
            <v>1.0999999999999942E-3</v>
          </cell>
          <cell r="Q51">
            <v>900</v>
          </cell>
          <cell r="R51">
            <v>13.17</v>
          </cell>
          <cell r="S51">
            <v>1.4000000000000056E-3</v>
          </cell>
          <cell r="U51">
            <v>900</v>
          </cell>
          <cell r="V51">
            <v>12.52</v>
          </cell>
          <cell r="W51">
            <v>1.0999999999999942E-3</v>
          </cell>
          <cell r="Y51">
            <v>900</v>
          </cell>
          <cell r="Z51">
            <v>10.43</v>
          </cell>
          <cell r="AA51">
            <v>6.0000000000000493E-4</v>
          </cell>
          <cell r="AG51">
            <v>1500</v>
          </cell>
          <cell r="AH51">
            <v>10.93</v>
          </cell>
          <cell r="AI51">
            <v>2.5999999999999803E-4</v>
          </cell>
        </row>
        <row r="52">
          <cell r="A52">
            <v>2000</v>
          </cell>
          <cell r="B52">
            <v>16.829999999999998</v>
          </cell>
          <cell r="C52">
            <v>4.5999999999999373E-4</v>
          </cell>
          <cell r="E52">
            <v>2000</v>
          </cell>
          <cell r="F52">
            <v>15.53</v>
          </cell>
          <cell r="G52">
            <v>1.9999999999999928E-4</v>
          </cell>
          <cell r="I52">
            <v>1000</v>
          </cell>
          <cell r="J52">
            <v>13.46</v>
          </cell>
          <cell r="K52">
            <v>1.1400000000000006E-3</v>
          </cell>
          <cell r="M52">
            <v>1000</v>
          </cell>
          <cell r="N52">
            <v>12.41</v>
          </cell>
          <cell r="O52">
            <v>8.7999999999999906E-4</v>
          </cell>
          <cell r="Q52">
            <v>1000</v>
          </cell>
          <cell r="R52">
            <v>13.03</v>
          </cell>
          <cell r="S52">
            <v>1E-3</v>
          </cell>
          <cell r="U52">
            <v>1000</v>
          </cell>
          <cell r="V52">
            <v>12.41</v>
          </cell>
          <cell r="W52">
            <v>8.7999999999999906E-4</v>
          </cell>
          <cell r="Y52">
            <v>1000</v>
          </cell>
          <cell r="Z52">
            <v>10.37</v>
          </cell>
          <cell r="AA52">
            <v>4.599999999999973E-4</v>
          </cell>
          <cell r="AG52">
            <v>2000</v>
          </cell>
          <cell r="AH52">
            <v>10.8</v>
          </cell>
          <cell r="AI52">
            <v>2.2000000000000242E-4</v>
          </cell>
        </row>
        <row r="53">
          <cell r="A53">
            <v>2500</v>
          </cell>
          <cell r="B53">
            <v>16.600000000000001</v>
          </cell>
          <cell r="C53">
            <v>2.8000000000000111E-4</v>
          </cell>
          <cell r="E53">
            <v>2500</v>
          </cell>
          <cell r="F53">
            <v>15.43</v>
          </cell>
          <cell r="G53">
            <v>1.2000000000000099E-4</v>
          </cell>
          <cell r="I53">
            <v>1500</v>
          </cell>
          <cell r="J53">
            <v>12.89</v>
          </cell>
          <cell r="K53">
            <v>7.0000000000000281E-4</v>
          </cell>
          <cell r="M53">
            <v>1500</v>
          </cell>
          <cell r="N53">
            <v>11.97</v>
          </cell>
          <cell r="O53">
            <v>5.1999999999999952E-4</v>
          </cell>
          <cell r="Q53">
            <v>1500</v>
          </cell>
          <cell r="R53">
            <v>12.53</v>
          </cell>
          <cell r="S53">
            <v>5.9999999999999789E-4</v>
          </cell>
          <cell r="U53">
            <v>1500</v>
          </cell>
          <cell r="V53">
            <v>11.97</v>
          </cell>
          <cell r="W53">
            <v>5.1999999999999952E-4</v>
          </cell>
          <cell r="Y53">
            <v>1500</v>
          </cell>
          <cell r="Z53">
            <v>10.14</v>
          </cell>
          <cell r="AA53">
            <v>3.200000000000003E-4</v>
          </cell>
          <cell r="AG53">
            <v>2500</v>
          </cell>
          <cell r="AH53">
            <v>10.69</v>
          </cell>
          <cell r="AI53">
            <v>1.6000000000000015E-4</v>
          </cell>
        </row>
        <row r="54">
          <cell r="A54">
            <v>3000</v>
          </cell>
          <cell r="B54">
            <v>16.46</v>
          </cell>
          <cell r="C54">
            <v>1.4000000000000056E-4</v>
          </cell>
          <cell r="E54">
            <v>3000</v>
          </cell>
          <cell r="F54">
            <v>15.37</v>
          </cell>
          <cell r="G54">
            <v>0</v>
          </cell>
          <cell r="I54">
            <v>2000</v>
          </cell>
          <cell r="J54">
            <v>12.54</v>
          </cell>
          <cell r="K54">
            <v>3.5999999999999943E-4</v>
          </cell>
          <cell r="M54">
            <v>2000</v>
          </cell>
          <cell r="N54">
            <v>11.71</v>
          </cell>
          <cell r="O54">
            <v>2.4000000000000198E-4</v>
          </cell>
          <cell r="Q54">
            <v>2000</v>
          </cell>
          <cell r="R54">
            <v>12.23</v>
          </cell>
          <cell r="S54">
            <v>3.200000000000003E-4</v>
          </cell>
          <cell r="U54">
            <v>2000</v>
          </cell>
          <cell r="V54">
            <v>11.71</v>
          </cell>
          <cell r="W54">
            <v>2.4000000000000198E-4</v>
          </cell>
          <cell r="Y54">
            <v>2000</v>
          </cell>
          <cell r="Z54">
            <v>9.98</v>
          </cell>
          <cell r="AA54">
            <v>0</v>
          </cell>
          <cell r="AG54">
            <v>3000</v>
          </cell>
          <cell r="AH54">
            <v>10.61</v>
          </cell>
          <cell r="AI54">
            <v>0</v>
          </cell>
        </row>
        <row r="55">
          <cell r="A55">
            <v>4000</v>
          </cell>
          <cell r="B55">
            <v>16.32</v>
          </cell>
          <cell r="C55">
            <v>1.2000000000000099E-4</v>
          </cell>
          <cell r="E55">
            <v>4000</v>
          </cell>
          <cell r="F55">
            <v>15.37</v>
          </cell>
          <cell r="G55">
            <v>0</v>
          </cell>
          <cell r="I55">
            <v>2500</v>
          </cell>
          <cell r="J55">
            <v>12.36</v>
          </cell>
          <cell r="K55">
            <v>2.5999999999999803E-4</v>
          </cell>
          <cell r="M55">
            <v>2500</v>
          </cell>
          <cell r="N55">
            <v>11.59</v>
          </cell>
          <cell r="O55">
            <v>1.9999999999999928E-4</v>
          </cell>
          <cell r="Q55">
            <v>2500</v>
          </cell>
          <cell r="R55">
            <v>12.07</v>
          </cell>
          <cell r="S55">
            <v>2.1999999999999887E-4</v>
          </cell>
          <cell r="U55">
            <v>2500</v>
          </cell>
          <cell r="V55">
            <v>11.59</v>
          </cell>
          <cell r="W55">
            <v>1.9999999999999928E-4</v>
          </cell>
          <cell r="Y55">
            <v>2500</v>
          </cell>
          <cell r="Z55">
            <v>9.98</v>
          </cell>
          <cell r="AA55">
            <v>0</v>
          </cell>
          <cell r="AG55">
            <v>4000</v>
          </cell>
          <cell r="AH55">
            <v>10.61</v>
          </cell>
          <cell r="AI55">
            <v>0</v>
          </cell>
        </row>
        <row r="56">
          <cell r="A56">
            <v>5000</v>
          </cell>
          <cell r="B56">
            <v>16.2</v>
          </cell>
          <cell r="C56">
            <v>5000</v>
          </cell>
          <cell r="E56">
            <v>5000</v>
          </cell>
          <cell r="F56">
            <v>15.37</v>
          </cell>
          <cell r="G56">
            <v>3000</v>
          </cell>
          <cell r="I56">
            <v>3000</v>
          </cell>
          <cell r="J56">
            <v>12.23</v>
          </cell>
          <cell r="K56">
            <v>3000</v>
          </cell>
          <cell r="M56">
            <v>3000</v>
          </cell>
          <cell r="N56">
            <v>11.49</v>
          </cell>
          <cell r="O56">
            <v>5000</v>
          </cell>
          <cell r="Q56">
            <v>3000</v>
          </cell>
          <cell r="R56">
            <v>11.96</v>
          </cell>
          <cell r="U56">
            <v>3000</v>
          </cell>
          <cell r="V56">
            <v>11.49</v>
          </cell>
          <cell r="Y56">
            <v>3000</v>
          </cell>
          <cell r="Z56">
            <v>9.98</v>
          </cell>
          <cell r="AG56">
            <v>5000</v>
          </cell>
          <cell r="AH56">
            <v>10.61</v>
          </cell>
        </row>
      </sheetData>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経費入力計算表H13～"/>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refreshError="1"/>
      <sheetData sheetId="17"/>
      <sheetData sheetId="18" refreshError="1"/>
      <sheetData sheetId="19"/>
      <sheetData sheetId="20"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ow r="2">
          <cell r="C2" t="str">
            <v>国府駅東西連絡通路エレベーター建築工事</v>
          </cell>
        </row>
      </sheetData>
      <sheetData sheetId="1"/>
      <sheetData sheetId="2"/>
      <sheetData sheetId="3"/>
      <sheetData sheetId="4"/>
      <sheetData sheetId="5"/>
      <sheetData sheetId="6"/>
      <sheetData sheetId="7"/>
      <sheetData sheetId="8"/>
      <sheetData sheetId="9"/>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M"/>
      <sheetName val="代価書"/>
      <sheetName val="メーカー比較表"/>
      <sheetName val="複合単価M"/>
      <sheetName val="複合単価E"/>
      <sheetName val="塩ビ小口径桝"/>
      <sheetName val="コンクリート桝"/>
    </sheetNames>
    <sheetDataSet>
      <sheetData sheetId="0">
        <row r="7">
          <cell r="I7">
            <v>186980</v>
          </cell>
        </row>
        <row r="9">
          <cell r="I9">
            <v>495270</v>
          </cell>
        </row>
        <row r="11">
          <cell r="I11">
            <v>287540</v>
          </cell>
        </row>
        <row r="13">
          <cell r="I13">
            <v>292780</v>
          </cell>
        </row>
        <row r="15">
          <cell r="I15">
            <v>47510</v>
          </cell>
        </row>
        <row r="17">
          <cell r="I17">
            <v>669000</v>
          </cell>
        </row>
        <row r="19">
          <cell r="I19">
            <v>332170</v>
          </cell>
        </row>
        <row r="21">
          <cell r="I21">
            <v>155880</v>
          </cell>
        </row>
        <row r="27">
          <cell r="I27">
            <v>2467130</v>
          </cell>
        </row>
        <row r="41">
          <cell r="H41">
            <v>1080</v>
          </cell>
          <cell r="I41">
            <v>47520</v>
          </cell>
          <cell r="J41" t="str">
            <v xml:space="preserve"> 複合単価表(Ｍ)</v>
          </cell>
        </row>
        <row r="43">
          <cell r="H43">
            <v>760</v>
          </cell>
          <cell r="I43">
            <v>4560</v>
          </cell>
          <cell r="J43" t="str">
            <v xml:space="preserve"> 　　　〃</v>
          </cell>
        </row>
        <row r="45">
          <cell r="H45">
            <v>2900</v>
          </cell>
          <cell r="I45">
            <v>8700</v>
          </cell>
          <cell r="J45" t="str">
            <v xml:space="preserve"> 　　　〃</v>
          </cell>
        </row>
        <row r="47">
          <cell r="H47">
            <v>3430</v>
          </cell>
          <cell r="I47">
            <v>10290</v>
          </cell>
          <cell r="J47" t="str">
            <v xml:space="preserve"> 　　　〃</v>
          </cell>
        </row>
        <row r="49">
          <cell r="H49">
            <v>3270</v>
          </cell>
          <cell r="I49">
            <v>3270</v>
          </cell>
          <cell r="J49" t="str">
            <v xml:space="preserve"> 　　　〃</v>
          </cell>
        </row>
        <row r="51">
          <cell r="H51">
            <v>9440</v>
          </cell>
          <cell r="I51">
            <v>28320</v>
          </cell>
          <cell r="J51" t="str">
            <v xml:space="preserve"> 　　　〃</v>
          </cell>
        </row>
        <row r="53">
          <cell r="H53">
            <v>14900</v>
          </cell>
          <cell r="I53">
            <v>14900</v>
          </cell>
          <cell r="J53" t="str">
            <v xml:space="preserve"> 　　　〃</v>
          </cell>
        </row>
        <row r="54">
          <cell r="J54" t="str">
            <v xml:space="preserve"> 0.22人×18,500×1.1</v>
          </cell>
        </row>
        <row r="55">
          <cell r="I55">
            <v>4470</v>
          </cell>
          <cell r="J55" t="str">
            <v xml:space="preserve"> ＝4,477</v>
          </cell>
        </row>
        <row r="57">
          <cell r="H57">
            <v>6250</v>
          </cell>
          <cell r="I57">
            <v>18750</v>
          </cell>
          <cell r="J57" t="str">
            <v xml:space="preserve"> 複合単価表(Ｍ)</v>
          </cell>
        </row>
        <row r="58">
          <cell r="J58" t="str">
            <v xml:space="preserve"> 　　　〃</v>
          </cell>
        </row>
        <row r="59">
          <cell r="I59">
            <v>7300</v>
          </cell>
          <cell r="J59" t="str">
            <v xml:space="preserve"> 40.7×180＝7,326</v>
          </cell>
        </row>
        <row r="61">
          <cell r="I61">
            <v>12200</v>
          </cell>
          <cell r="J61" t="str">
            <v xml:space="preserve"> 代価書 1</v>
          </cell>
        </row>
        <row r="62">
          <cell r="J62" t="str">
            <v xml:space="preserve"> 7.4×(360＋3,250)</v>
          </cell>
        </row>
        <row r="63">
          <cell r="I63">
            <v>26700</v>
          </cell>
          <cell r="J63" t="str">
            <v xml:space="preserve"> ＝26,714</v>
          </cell>
          <cell r="K63" t="str">
            <v>物744</v>
          </cell>
        </row>
        <row r="67">
          <cell r="I67">
            <v>186980</v>
          </cell>
        </row>
        <row r="75">
          <cell r="H75">
            <v>1750</v>
          </cell>
          <cell r="I75">
            <v>1750</v>
          </cell>
          <cell r="J75" t="str">
            <v xml:space="preserve"> 複合単価表(Ｍ)</v>
          </cell>
        </row>
        <row r="77">
          <cell r="H77">
            <v>2270</v>
          </cell>
          <cell r="I77">
            <v>22700</v>
          </cell>
          <cell r="J77" t="str">
            <v xml:space="preserve"> 　　　〃</v>
          </cell>
        </row>
        <row r="79">
          <cell r="H79">
            <v>3560</v>
          </cell>
          <cell r="I79">
            <v>42720</v>
          </cell>
          <cell r="J79" t="str">
            <v xml:space="preserve"> 　　　〃</v>
          </cell>
        </row>
        <row r="81">
          <cell r="H81">
            <v>4760</v>
          </cell>
          <cell r="I81">
            <v>223720</v>
          </cell>
          <cell r="J81" t="str">
            <v xml:space="preserve"> 　　　〃</v>
          </cell>
        </row>
        <row r="85">
          <cell r="H85">
            <v>6680</v>
          </cell>
          <cell r="I85">
            <v>6680</v>
          </cell>
          <cell r="J85" t="str">
            <v xml:space="preserve"> 複合単価表(Ｍ)</v>
          </cell>
        </row>
        <row r="87">
          <cell r="H87">
            <v>9500</v>
          </cell>
          <cell r="I87">
            <v>9500</v>
          </cell>
          <cell r="J87" t="str">
            <v xml:space="preserve"> 　　　〃</v>
          </cell>
        </row>
        <row r="91">
          <cell r="H91">
            <v>13500</v>
          </cell>
          <cell r="I91">
            <v>27000</v>
          </cell>
          <cell r="J91" t="str">
            <v xml:space="preserve"> 桝単価表(塩ビ)</v>
          </cell>
        </row>
        <row r="93">
          <cell r="H93">
            <v>14300</v>
          </cell>
          <cell r="I93">
            <v>28600</v>
          </cell>
          <cell r="J93" t="str">
            <v xml:space="preserve"> 　　　〃</v>
          </cell>
        </row>
        <row r="95">
          <cell r="H95">
            <v>16700</v>
          </cell>
          <cell r="I95">
            <v>16700</v>
          </cell>
          <cell r="J95" t="str">
            <v xml:space="preserve"> 　　　〃</v>
          </cell>
        </row>
        <row r="97">
          <cell r="H97">
            <v>15500</v>
          </cell>
          <cell r="I97">
            <v>15500</v>
          </cell>
          <cell r="J97" t="str">
            <v xml:space="preserve"> 　　　〃</v>
          </cell>
        </row>
        <row r="99">
          <cell r="H99">
            <v>23000</v>
          </cell>
          <cell r="I99">
            <v>23000</v>
          </cell>
          <cell r="J99" t="str">
            <v xml:space="preserve"> 桝単価表(ｺﾝｸﾘｰﾄ･塩ビ)</v>
          </cell>
        </row>
        <row r="107">
          <cell r="H107">
            <v>14500</v>
          </cell>
          <cell r="I107">
            <v>29000</v>
          </cell>
          <cell r="J107" t="str">
            <v xml:space="preserve"> 桝単価表(ｺﾝｸﾘｰﾄ･塩ビ)</v>
          </cell>
        </row>
        <row r="109">
          <cell r="H109">
            <v>15400</v>
          </cell>
          <cell r="I109">
            <v>30800</v>
          </cell>
          <cell r="J109" t="str">
            <v xml:space="preserve"> 　　　　 〃</v>
          </cell>
        </row>
        <row r="112">
          <cell r="J112" t="str">
            <v xml:space="preserve"> 4.9×(360＋3,250)</v>
          </cell>
        </row>
        <row r="113">
          <cell r="I113">
            <v>17600</v>
          </cell>
          <cell r="J113" t="str">
            <v xml:space="preserve"> ＝17,689</v>
          </cell>
          <cell r="K113" t="str">
            <v>物744</v>
          </cell>
        </row>
        <row r="135">
          <cell r="I135">
            <v>495270</v>
          </cell>
        </row>
        <row r="143">
          <cell r="H143">
            <v>157000</v>
          </cell>
          <cell r="I143">
            <v>157000</v>
          </cell>
          <cell r="J143" t="str">
            <v xml:space="preserve"> メーカー比較表</v>
          </cell>
        </row>
        <row r="144">
          <cell r="J144" t="str">
            <v xml:space="preserve"> 2.51人×18,500×1.1</v>
          </cell>
        </row>
        <row r="145">
          <cell r="I145">
            <v>51000</v>
          </cell>
          <cell r="J145" t="str">
            <v xml:space="preserve"> ＝51,078</v>
          </cell>
        </row>
        <row r="149">
          <cell r="H149">
            <v>3520</v>
          </cell>
          <cell r="I149">
            <v>45760</v>
          </cell>
          <cell r="J149" t="str">
            <v xml:space="preserve"> 複合単価表(Ｍ)</v>
          </cell>
        </row>
        <row r="151">
          <cell r="H151">
            <v>730</v>
          </cell>
          <cell r="I151">
            <v>11680</v>
          </cell>
          <cell r="J151" t="str">
            <v xml:space="preserve"> 複合単価表(Ｅ)</v>
          </cell>
        </row>
        <row r="153">
          <cell r="H153">
            <v>2500</v>
          </cell>
          <cell r="I153">
            <v>5000</v>
          </cell>
          <cell r="J153" t="str">
            <v xml:space="preserve"> 　　　〃</v>
          </cell>
        </row>
        <row r="157">
          <cell r="I157">
            <v>17100</v>
          </cell>
          <cell r="J157" t="str">
            <v xml:space="preserve"> 代価書 2</v>
          </cell>
        </row>
        <row r="169">
          <cell r="I169">
            <v>287540</v>
          </cell>
        </row>
        <row r="177">
          <cell r="H177">
            <v>104000</v>
          </cell>
          <cell r="I177">
            <v>104000</v>
          </cell>
          <cell r="J177" t="str">
            <v xml:space="preserve"> メーカー比較表</v>
          </cell>
        </row>
        <row r="179">
          <cell r="H179">
            <v>20800</v>
          </cell>
          <cell r="I179">
            <v>20800</v>
          </cell>
          <cell r="J179" t="str">
            <v xml:space="preserve"> 　　　〃</v>
          </cell>
        </row>
        <row r="181">
          <cell r="H181">
            <v>90700</v>
          </cell>
          <cell r="I181">
            <v>90700</v>
          </cell>
          <cell r="J181" t="str">
            <v xml:space="preserve"> 　　　〃</v>
          </cell>
        </row>
        <row r="183">
          <cell r="H183">
            <v>4900</v>
          </cell>
          <cell r="I183">
            <v>4900</v>
          </cell>
          <cell r="J183" t="str">
            <v xml:space="preserve"> 　　　〃</v>
          </cell>
        </row>
        <row r="185">
          <cell r="H185">
            <v>3930</v>
          </cell>
          <cell r="I185">
            <v>7860</v>
          </cell>
          <cell r="J185" t="str">
            <v xml:space="preserve"> 　　　〃</v>
          </cell>
        </row>
        <row r="187">
          <cell r="H187">
            <v>17500</v>
          </cell>
          <cell r="I187">
            <v>17500</v>
          </cell>
          <cell r="J187" t="str">
            <v xml:space="preserve"> 　　　〃</v>
          </cell>
        </row>
        <row r="189">
          <cell r="H189">
            <v>3220</v>
          </cell>
          <cell r="I189">
            <v>3220</v>
          </cell>
          <cell r="J189" t="str">
            <v xml:space="preserve"> 　　　〃</v>
          </cell>
        </row>
        <row r="191">
          <cell r="H191">
            <v>14600</v>
          </cell>
          <cell r="I191">
            <v>43800</v>
          </cell>
          <cell r="J191" t="str">
            <v xml:space="preserve"> 　　　〃</v>
          </cell>
        </row>
        <row r="203">
          <cell r="I203">
            <v>292780</v>
          </cell>
        </row>
        <row r="211">
          <cell r="H211">
            <v>2190</v>
          </cell>
          <cell r="I211">
            <v>17520</v>
          </cell>
          <cell r="J211" t="str">
            <v xml:space="preserve"> 複合単価表(Ｍ)</v>
          </cell>
        </row>
        <row r="213">
          <cell r="H213">
            <v>2500</v>
          </cell>
          <cell r="I213">
            <v>10000</v>
          </cell>
          <cell r="J213" t="str">
            <v xml:space="preserve"> 　　　〃</v>
          </cell>
        </row>
        <row r="215">
          <cell r="H215">
            <v>2780</v>
          </cell>
          <cell r="I215">
            <v>2780</v>
          </cell>
          <cell r="J215" t="str">
            <v xml:space="preserve"> 　　　〃</v>
          </cell>
        </row>
        <row r="217">
          <cell r="H217">
            <v>5020</v>
          </cell>
          <cell r="I217">
            <v>5020</v>
          </cell>
          <cell r="J217" t="str">
            <v xml:space="preserve"> 　　　〃</v>
          </cell>
        </row>
        <row r="219">
          <cell r="H219">
            <v>7920</v>
          </cell>
          <cell r="I219">
            <v>7920</v>
          </cell>
          <cell r="J219" t="str">
            <v xml:space="preserve"> メーカー比較表</v>
          </cell>
        </row>
        <row r="223">
          <cell r="I223">
            <v>4270</v>
          </cell>
          <cell r="J223" t="str">
            <v xml:space="preserve"> 代価書 3</v>
          </cell>
        </row>
        <row r="237">
          <cell r="I237">
            <v>47510</v>
          </cell>
        </row>
        <row r="245">
          <cell r="H245">
            <v>669000</v>
          </cell>
          <cell r="I245">
            <v>669000</v>
          </cell>
          <cell r="J245" t="str">
            <v xml:space="preserve"> メーカー比較表</v>
          </cell>
        </row>
        <row r="271">
          <cell r="I271">
            <v>669000</v>
          </cell>
        </row>
        <row r="279">
          <cell r="H279">
            <v>277000</v>
          </cell>
          <cell r="I279">
            <v>277000</v>
          </cell>
          <cell r="J279" t="str">
            <v xml:space="preserve"> メーカー比較表</v>
          </cell>
          <cell r="K279" t="str">
            <v xml:space="preserve"> 1.03人</v>
          </cell>
        </row>
        <row r="280">
          <cell r="J280" t="str">
            <v xml:space="preserve"> 1.03人×18,600×1.1</v>
          </cell>
        </row>
        <row r="281">
          <cell r="I281">
            <v>21000</v>
          </cell>
          <cell r="J281" t="str">
            <v xml:space="preserve"> ＝21,073</v>
          </cell>
        </row>
        <row r="283">
          <cell r="I283">
            <v>4160</v>
          </cell>
          <cell r="J283" t="str">
            <v xml:space="preserve"> 代価書 4</v>
          </cell>
        </row>
        <row r="287">
          <cell r="H287">
            <v>1140</v>
          </cell>
          <cell r="I287">
            <v>4560</v>
          </cell>
          <cell r="J287" t="str">
            <v xml:space="preserve"> 複合単価表(Ｍ)</v>
          </cell>
        </row>
        <row r="289">
          <cell r="H289">
            <v>2130</v>
          </cell>
          <cell r="I289">
            <v>8520</v>
          </cell>
          <cell r="J289" t="str">
            <v xml:space="preserve"> 　　　〃</v>
          </cell>
        </row>
        <row r="291">
          <cell r="H291">
            <v>1880</v>
          </cell>
          <cell r="I291">
            <v>5640</v>
          </cell>
          <cell r="J291" t="str">
            <v xml:space="preserve"> 　　　〃</v>
          </cell>
        </row>
        <row r="293">
          <cell r="H293">
            <v>1260</v>
          </cell>
          <cell r="I293">
            <v>1260</v>
          </cell>
          <cell r="J293" t="str">
            <v xml:space="preserve"> 　　　〃</v>
          </cell>
        </row>
        <row r="297">
          <cell r="H297">
            <v>340</v>
          </cell>
          <cell r="I297">
            <v>1360</v>
          </cell>
          <cell r="J297" t="str">
            <v xml:space="preserve"> 複合単価表(Ｅ)</v>
          </cell>
        </row>
        <row r="301">
          <cell r="I301">
            <v>8670</v>
          </cell>
          <cell r="J301" t="str">
            <v xml:space="preserve"> 代価書 5</v>
          </cell>
        </row>
        <row r="305">
          <cell r="I305">
            <v>332170</v>
          </cell>
        </row>
        <row r="313">
          <cell r="H313">
            <v>26700</v>
          </cell>
          <cell r="I313">
            <v>26700</v>
          </cell>
          <cell r="J313" t="str">
            <v xml:space="preserve"> メーカー比較表</v>
          </cell>
          <cell r="K313" t="str">
            <v xml:space="preserve"> 0.45人</v>
          </cell>
        </row>
        <row r="315">
          <cell r="H315">
            <v>21000</v>
          </cell>
          <cell r="I315">
            <v>21000</v>
          </cell>
          <cell r="J315" t="str">
            <v xml:space="preserve"> 　　　〃</v>
          </cell>
          <cell r="K315" t="str">
            <v xml:space="preserve"> 0.50人</v>
          </cell>
        </row>
        <row r="317">
          <cell r="H317">
            <v>23100</v>
          </cell>
          <cell r="I317">
            <v>23100</v>
          </cell>
          <cell r="J317" t="str">
            <v xml:space="preserve"> 　　　〃</v>
          </cell>
          <cell r="K317" t="str">
            <v xml:space="preserve"> 0.39人</v>
          </cell>
        </row>
        <row r="319">
          <cell r="H319">
            <v>37900</v>
          </cell>
          <cell r="I319">
            <v>37900</v>
          </cell>
          <cell r="J319" t="str">
            <v xml:space="preserve"> 　　　〃</v>
          </cell>
          <cell r="K319" t="str">
            <v xml:space="preserve"> 0.54人</v>
          </cell>
        </row>
        <row r="320">
          <cell r="J320" t="str">
            <v xml:space="preserve"> 1.88人×18,600×1.1</v>
          </cell>
        </row>
        <row r="321">
          <cell r="I321">
            <v>38400</v>
          </cell>
          <cell r="J321" t="str">
            <v xml:space="preserve"> ＝38,464</v>
          </cell>
        </row>
        <row r="325">
          <cell r="H325">
            <v>4390</v>
          </cell>
          <cell r="I325">
            <v>8780</v>
          </cell>
          <cell r="J325" t="str">
            <v xml:space="preserve"> 複合単価表(Ｍ)</v>
          </cell>
        </row>
        <row r="339">
          <cell r="I339">
            <v>155880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電気)"/>
      <sheetName val="設計書(電気)金入り"/>
      <sheetName val="設計書(電気)金抜き"/>
      <sheetName val="複合単価表（電気）"/>
      <sheetName val="設計書表紙(機械)"/>
      <sheetName val="設計書(機械)金入り"/>
      <sheetName val="設計書(機械)金抜き"/>
      <sheetName val="代価書（機械）"/>
      <sheetName val="メーカー比較表（機械）"/>
      <sheetName val="塩ビ小口径桝（機械）"/>
      <sheetName val="#REF!"/>
    </sheetNames>
    <sheetDataSet>
      <sheetData sheetId="0"/>
      <sheetData sheetId="1">
        <row r="77">
          <cell r="L77">
            <v>1489004</v>
          </cell>
        </row>
        <row r="79">
          <cell r="L79">
            <v>1779443</v>
          </cell>
        </row>
        <row r="81">
          <cell r="L81">
            <v>599330</v>
          </cell>
        </row>
        <row r="83">
          <cell r="L83">
            <v>399519</v>
          </cell>
        </row>
        <row r="85">
          <cell r="L85">
            <v>394722</v>
          </cell>
        </row>
        <row r="91">
          <cell r="L91">
            <v>4662018</v>
          </cell>
        </row>
        <row r="145">
          <cell r="K145">
            <v>570</v>
          </cell>
          <cell r="L145">
            <v>6555</v>
          </cell>
          <cell r="M145" t="str">
            <v xml:space="preserve"> E8</v>
          </cell>
        </row>
        <row r="147">
          <cell r="L147">
            <v>1290</v>
          </cell>
          <cell r="M147" t="str">
            <v xml:space="preserve"> E7</v>
          </cell>
        </row>
        <row r="149">
          <cell r="L149">
            <v>2720</v>
          </cell>
          <cell r="M149" t="str">
            <v xml:space="preserve"> 〃</v>
          </cell>
        </row>
        <row r="151">
          <cell r="K151">
            <v>2120</v>
          </cell>
          <cell r="L151">
            <v>6360</v>
          </cell>
          <cell r="M151" t="str">
            <v xml:space="preserve"> 〃</v>
          </cell>
        </row>
        <row r="153">
          <cell r="K153">
            <v>3490</v>
          </cell>
          <cell r="L153">
            <v>10470</v>
          </cell>
          <cell r="M153" t="str">
            <v xml:space="preserve"> 〃</v>
          </cell>
        </row>
        <row r="155">
          <cell r="K155">
            <v>930</v>
          </cell>
          <cell r="L155">
            <v>1395</v>
          </cell>
          <cell r="M155" t="str">
            <v xml:space="preserve"> E2</v>
          </cell>
        </row>
        <row r="157">
          <cell r="K157">
            <v>1140</v>
          </cell>
          <cell r="L157">
            <v>16074</v>
          </cell>
          <cell r="M157" t="str">
            <v xml:space="preserve"> 〃</v>
          </cell>
        </row>
        <row r="161">
          <cell r="K161">
            <v>1270</v>
          </cell>
          <cell r="L161">
            <v>635</v>
          </cell>
          <cell r="M161" t="str">
            <v xml:space="preserve"> E1</v>
          </cell>
        </row>
        <row r="163">
          <cell r="K163">
            <v>2170</v>
          </cell>
          <cell r="L163">
            <v>1085</v>
          </cell>
          <cell r="M163" t="str">
            <v xml:space="preserve"> 〃</v>
          </cell>
        </row>
        <row r="167">
          <cell r="K167">
            <v>860</v>
          </cell>
          <cell r="L167">
            <v>9890</v>
          </cell>
          <cell r="M167" t="str">
            <v xml:space="preserve"> E31 660+200</v>
          </cell>
        </row>
        <row r="169">
          <cell r="L169">
            <v>960</v>
          </cell>
          <cell r="M169" t="str">
            <v xml:space="preserve"> E29</v>
          </cell>
        </row>
        <row r="171">
          <cell r="K171">
            <v>490</v>
          </cell>
          <cell r="L171">
            <v>735</v>
          </cell>
          <cell r="M171" t="str">
            <v xml:space="preserve"> 〃</v>
          </cell>
        </row>
        <row r="179">
          <cell r="K179">
            <v>1460</v>
          </cell>
          <cell r="L179">
            <v>5110</v>
          </cell>
          <cell r="M179" t="str">
            <v xml:space="preserve"> E29</v>
          </cell>
        </row>
        <row r="181">
          <cell r="K181">
            <v>2500</v>
          </cell>
          <cell r="L181">
            <v>8750</v>
          </cell>
          <cell r="M181" t="str">
            <v xml:space="preserve"> 〃</v>
          </cell>
        </row>
        <row r="183">
          <cell r="L183">
            <v>2870</v>
          </cell>
          <cell r="M183" t="str">
            <v xml:space="preserve"> 〃  2,500+370</v>
          </cell>
        </row>
        <row r="185">
          <cell r="K185">
            <v>650</v>
          </cell>
          <cell r="L185">
            <v>9165</v>
          </cell>
          <cell r="M185" t="str">
            <v xml:space="preserve"> E38</v>
          </cell>
        </row>
        <row r="189">
          <cell r="K189">
            <v>6340</v>
          </cell>
          <cell r="L189">
            <v>12680</v>
          </cell>
          <cell r="M189" t="str">
            <v xml:space="preserve"> 複合単価表</v>
          </cell>
        </row>
        <row r="193">
          <cell r="L193">
            <v>326000</v>
          </cell>
          <cell r="M193" t="str">
            <v xml:space="preserve"> 複合単価表</v>
          </cell>
        </row>
        <row r="195">
          <cell r="L195">
            <v>1050000</v>
          </cell>
          <cell r="M195" t="str">
            <v xml:space="preserve"> 　　〃</v>
          </cell>
        </row>
        <row r="197">
          <cell r="L197">
            <v>4760</v>
          </cell>
          <cell r="M197" t="str">
            <v xml:space="preserve"> E51</v>
          </cell>
        </row>
        <row r="199">
          <cell r="L199">
            <v>11500</v>
          </cell>
          <cell r="M199" t="str">
            <v xml:space="preserve"> 〃</v>
          </cell>
        </row>
        <row r="207">
          <cell r="L207">
            <v>1489004</v>
          </cell>
        </row>
        <row r="215">
          <cell r="K215">
            <v>570</v>
          </cell>
          <cell r="L215">
            <v>172140</v>
          </cell>
          <cell r="M215" t="str">
            <v xml:space="preserve"> E8</v>
          </cell>
        </row>
        <row r="217">
          <cell r="K217">
            <v>760</v>
          </cell>
          <cell r="L217">
            <v>25460</v>
          </cell>
          <cell r="M217" t="str">
            <v xml:space="preserve"> 〃</v>
          </cell>
        </row>
        <row r="221">
          <cell r="K221">
            <v>2180</v>
          </cell>
          <cell r="L221">
            <v>11554</v>
          </cell>
          <cell r="M221" t="str">
            <v xml:space="preserve"> E11</v>
          </cell>
        </row>
        <row r="225">
          <cell r="K225">
            <v>1860</v>
          </cell>
          <cell r="L225">
            <v>163680</v>
          </cell>
          <cell r="M225" t="str">
            <v xml:space="preserve"> E24</v>
          </cell>
        </row>
        <row r="227">
          <cell r="L227">
            <v>6340</v>
          </cell>
          <cell r="M227" t="str">
            <v xml:space="preserve"> 複合単価表</v>
          </cell>
        </row>
        <row r="231">
          <cell r="K231">
            <v>390</v>
          </cell>
          <cell r="L231">
            <v>36465</v>
          </cell>
          <cell r="M231" t="str">
            <v xml:space="preserve"> E31</v>
          </cell>
        </row>
        <row r="233">
          <cell r="K233">
            <v>590</v>
          </cell>
          <cell r="L233">
            <v>63720</v>
          </cell>
          <cell r="M233" t="str">
            <v xml:space="preserve"> 〃</v>
          </cell>
        </row>
        <row r="235">
          <cell r="K235">
            <v>750</v>
          </cell>
          <cell r="L235">
            <v>20250</v>
          </cell>
          <cell r="M235" t="str">
            <v xml:space="preserve"> 〃</v>
          </cell>
        </row>
        <row r="237">
          <cell r="K237">
            <v>440</v>
          </cell>
          <cell r="L237">
            <v>4796</v>
          </cell>
          <cell r="M237" t="str">
            <v xml:space="preserve"> 〃</v>
          </cell>
        </row>
        <row r="239">
          <cell r="K239">
            <v>640</v>
          </cell>
          <cell r="L239">
            <v>21568</v>
          </cell>
          <cell r="M239" t="str">
            <v xml:space="preserve"> 〃  440+200</v>
          </cell>
        </row>
        <row r="241">
          <cell r="K241">
            <v>1370</v>
          </cell>
          <cell r="L241">
            <v>5480</v>
          </cell>
          <cell r="M241" t="str">
            <v xml:space="preserve"> 〃  1,170+200</v>
          </cell>
        </row>
        <row r="249">
          <cell r="K249">
            <v>650</v>
          </cell>
          <cell r="L249">
            <v>3445</v>
          </cell>
          <cell r="M249" t="str">
            <v xml:space="preserve"> E29</v>
          </cell>
        </row>
        <row r="251">
          <cell r="K251">
            <v>300</v>
          </cell>
          <cell r="L251">
            <v>8670</v>
          </cell>
          <cell r="M251" t="str">
            <v xml:space="preserve"> E49</v>
          </cell>
        </row>
        <row r="253">
          <cell r="K253">
            <v>630</v>
          </cell>
          <cell r="L253">
            <v>18585</v>
          </cell>
          <cell r="M253" t="str">
            <v xml:space="preserve"> 〃</v>
          </cell>
        </row>
        <row r="257">
          <cell r="K257">
            <v>1390</v>
          </cell>
          <cell r="L257">
            <v>11120</v>
          </cell>
          <cell r="M257" t="str">
            <v xml:space="preserve"> E59</v>
          </cell>
        </row>
        <row r="259">
          <cell r="K259">
            <v>1790</v>
          </cell>
          <cell r="L259">
            <v>5370</v>
          </cell>
          <cell r="M259" t="str">
            <v xml:space="preserve"> 〃</v>
          </cell>
        </row>
        <row r="261">
          <cell r="K261">
            <v>2880</v>
          </cell>
          <cell r="L261">
            <v>11520</v>
          </cell>
          <cell r="M261" t="str">
            <v xml:space="preserve"> 〃</v>
          </cell>
        </row>
        <row r="263">
          <cell r="L263">
            <v>3100</v>
          </cell>
          <cell r="M263" t="str">
            <v xml:space="preserve"> 〃</v>
          </cell>
        </row>
        <row r="265">
          <cell r="L265">
            <v>2030</v>
          </cell>
          <cell r="M265" t="str">
            <v xml:space="preserve"> 複合単価表</v>
          </cell>
        </row>
        <row r="267">
          <cell r="K267">
            <v>14100</v>
          </cell>
          <cell r="L267">
            <v>42300</v>
          </cell>
          <cell r="M267" t="str">
            <v xml:space="preserve"> 　　〃</v>
          </cell>
        </row>
        <row r="271">
          <cell r="K271">
            <v>16600</v>
          </cell>
          <cell r="L271">
            <v>99600</v>
          </cell>
          <cell r="M271" t="str">
            <v xml:space="preserve"> 複合単価表</v>
          </cell>
        </row>
        <row r="273">
          <cell r="K273">
            <v>34500</v>
          </cell>
          <cell r="L273">
            <v>138000</v>
          </cell>
          <cell r="M273" t="str">
            <v xml:space="preserve"> 　　〃</v>
          </cell>
        </row>
        <row r="275">
          <cell r="K275">
            <v>9730</v>
          </cell>
          <cell r="L275">
            <v>58380</v>
          </cell>
          <cell r="M275" t="str">
            <v xml:space="preserve"> E78</v>
          </cell>
        </row>
        <row r="277">
          <cell r="K277">
            <v>10200</v>
          </cell>
          <cell r="L277">
            <v>40800</v>
          </cell>
          <cell r="M277" t="str">
            <v xml:space="preserve"> 〃</v>
          </cell>
        </row>
        <row r="283">
          <cell r="K283">
            <v>13300</v>
          </cell>
          <cell r="L283">
            <v>39900</v>
          </cell>
          <cell r="M283" t="str">
            <v xml:space="preserve"> 複合単価表</v>
          </cell>
        </row>
        <row r="285">
          <cell r="L285">
            <v>17800</v>
          </cell>
          <cell r="M285" t="str">
            <v xml:space="preserve"> E78</v>
          </cell>
        </row>
        <row r="287">
          <cell r="L287">
            <v>4690</v>
          </cell>
          <cell r="M287" t="str">
            <v xml:space="preserve"> E83</v>
          </cell>
        </row>
        <row r="289">
          <cell r="L289">
            <v>8290</v>
          </cell>
          <cell r="M289" t="str">
            <v xml:space="preserve"> E76</v>
          </cell>
        </row>
        <row r="291">
          <cell r="K291">
            <v>22400</v>
          </cell>
          <cell r="L291">
            <v>89600</v>
          </cell>
          <cell r="M291" t="str">
            <v xml:space="preserve"> E78</v>
          </cell>
        </row>
        <row r="293">
          <cell r="K293">
            <v>21600</v>
          </cell>
          <cell r="L293">
            <v>43200</v>
          </cell>
          <cell r="M293" t="str">
            <v xml:space="preserve"> 複合単価表</v>
          </cell>
        </row>
        <row r="295">
          <cell r="K295">
            <v>8830</v>
          </cell>
          <cell r="L295">
            <v>26490</v>
          </cell>
          <cell r="M295" t="str">
            <v xml:space="preserve"> 　　〃</v>
          </cell>
        </row>
        <row r="297">
          <cell r="K297">
            <v>20300</v>
          </cell>
          <cell r="L297">
            <v>324800</v>
          </cell>
          <cell r="M297" t="str">
            <v xml:space="preserve"> E82</v>
          </cell>
        </row>
        <row r="299">
          <cell r="K299">
            <v>10500</v>
          </cell>
          <cell r="L299">
            <v>73500</v>
          </cell>
          <cell r="M299" t="str">
            <v xml:space="preserve"> E78</v>
          </cell>
        </row>
        <row r="301">
          <cell r="K301">
            <v>44600</v>
          </cell>
          <cell r="L301">
            <v>89200</v>
          </cell>
          <cell r="M301" t="str">
            <v xml:space="preserve"> 複合単価表</v>
          </cell>
        </row>
        <row r="303">
          <cell r="K303">
            <v>11600</v>
          </cell>
          <cell r="L303">
            <v>46400</v>
          </cell>
          <cell r="M303" t="str">
            <v xml:space="preserve"> E77</v>
          </cell>
        </row>
        <row r="305">
          <cell r="L305">
            <v>6700</v>
          </cell>
          <cell r="M305" t="str">
            <v xml:space="preserve"> E76</v>
          </cell>
        </row>
        <row r="307">
          <cell r="K307">
            <v>11500</v>
          </cell>
          <cell r="L307">
            <v>34500</v>
          </cell>
          <cell r="M307" t="str">
            <v xml:space="preserve"> E83</v>
          </cell>
        </row>
        <row r="311">
          <cell r="L311">
            <v>1779443</v>
          </cell>
        </row>
        <row r="321">
          <cell r="K321">
            <v>570</v>
          </cell>
          <cell r="L321">
            <v>242250</v>
          </cell>
          <cell r="M321" t="str">
            <v xml:space="preserve"> E8</v>
          </cell>
        </row>
        <row r="323">
          <cell r="K323">
            <v>1140</v>
          </cell>
          <cell r="L323">
            <v>2280</v>
          </cell>
          <cell r="M323" t="str">
            <v xml:space="preserve"> E2</v>
          </cell>
        </row>
        <row r="327">
          <cell r="K327">
            <v>1860</v>
          </cell>
          <cell r="L327">
            <v>72540</v>
          </cell>
          <cell r="M327" t="str">
            <v xml:space="preserve"> E24</v>
          </cell>
        </row>
        <row r="329">
          <cell r="K329">
            <v>4940</v>
          </cell>
          <cell r="L329">
            <v>9880</v>
          </cell>
          <cell r="M329" t="str">
            <v xml:space="preserve"> 複合単価表</v>
          </cell>
        </row>
        <row r="333">
          <cell r="K333">
            <v>440</v>
          </cell>
          <cell r="L333">
            <v>129800</v>
          </cell>
          <cell r="M333" t="str">
            <v xml:space="preserve"> E31</v>
          </cell>
        </row>
        <row r="335">
          <cell r="K335">
            <v>640</v>
          </cell>
          <cell r="L335">
            <v>80640</v>
          </cell>
          <cell r="M335" t="str">
            <v xml:space="preserve"> 〃  440+200</v>
          </cell>
        </row>
        <row r="339">
          <cell r="K339">
            <v>550</v>
          </cell>
          <cell r="L339">
            <v>1100</v>
          </cell>
          <cell r="M339" t="str">
            <v xml:space="preserve"> E38</v>
          </cell>
        </row>
        <row r="343">
          <cell r="K343">
            <v>1430</v>
          </cell>
          <cell r="L343">
            <v>37180</v>
          </cell>
          <cell r="M343" t="str">
            <v xml:space="preserve"> E61</v>
          </cell>
        </row>
        <row r="345">
          <cell r="K345">
            <v>1780</v>
          </cell>
          <cell r="L345">
            <v>8900</v>
          </cell>
          <cell r="M345" t="str">
            <v xml:space="preserve"> 〃</v>
          </cell>
        </row>
        <row r="347">
          <cell r="K347">
            <v>1860</v>
          </cell>
          <cell r="L347">
            <v>5580</v>
          </cell>
          <cell r="M347" t="str">
            <v xml:space="preserve"> 〃</v>
          </cell>
        </row>
        <row r="353">
          <cell r="K353">
            <v>1760</v>
          </cell>
          <cell r="L353">
            <v>7040</v>
          </cell>
          <cell r="M353" t="str">
            <v xml:space="preserve"> 複合単価表</v>
          </cell>
        </row>
        <row r="355">
          <cell r="L355">
            <v>2140</v>
          </cell>
          <cell r="M355" t="str">
            <v xml:space="preserve"> 　　〃</v>
          </cell>
        </row>
        <row r="381">
          <cell r="L381">
            <v>599330</v>
          </cell>
        </row>
        <row r="391">
          <cell r="K391">
            <v>570</v>
          </cell>
          <cell r="L391">
            <v>79230</v>
          </cell>
          <cell r="M391" t="str">
            <v xml:space="preserve"> E8</v>
          </cell>
        </row>
        <row r="395">
          <cell r="K395">
            <v>1860</v>
          </cell>
          <cell r="L395">
            <v>18600</v>
          </cell>
          <cell r="M395" t="str">
            <v xml:space="preserve"> E24</v>
          </cell>
        </row>
        <row r="399">
          <cell r="K399">
            <v>390</v>
          </cell>
          <cell r="L399">
            <v>7605</v>
          </cell>
          <cell r="M399" t="str">
            <v xml:space="preserve"> E31</v>
          </cell>
        </row>
        <row r="401">
          <cell r="K401">
            <v>590</v>
          </cell>
          <cell r="L401">
            <v>10207</v>
          </cell>
          <cell r="M401" t="str">
            <v xml:space="preserve"> 〃</v>
          </cell>
        </row>
        <row r="403">
          <cell r="K403">
            <v>910</v>
          </cell>
          <cell r="L403">
            <v>16107</v>
          </cell>
          <cell r="M403" t="str">
            <v xml:space="preserve"> 〃</v>
          </cell>
        </row>
        <row r="405">
          <cell r="K405">
            <v>440</v>
          </cell>
          <cell r="L405">
            <v>7788</v>
          </cell>
          <cell r="M405" t="str">
            <v xml:space="preserve"> 〃</v>
          </cell>
        </row>
        <row r="407">
          <cell r="K407">
            <v>640</v>
          </cell>
          <cell r="L407">
            <v>10688</v>
          </cell>
          <cell r="M407" t="str">
            <v xml:space="preserve"> 〃  440+200</v>
          </cell>
        </row>
        <row r="411">
          <cell r="K411">
            <v>300</v>
          </cell>
          <cell r="L411">
            <v>10110</v>
          </cell>
          <cell r="M411" t="str">
            <v xml:space="preserve"> E49</v>
          </cell>
        </row>
        <row r="413">
          <cell r="K413">
            <v>320</v>
          </cell>
          <cell r="L413">
            <v>5344</v>
          </cell>
          <cell r="M413" t="str">
            <v xml:space="preserve"> E48</v>
          </cell>
        </row>
        <row r="423">
          <cell r="L423">
            <v>23800</v>
          </cell>
          <cell r="M423" t="str">
            <v xml:space="preserve"> E91</v>
          </cell>
        </row>
        <row r="425">
          <cell r="L425">
            <v>18900</v>
          </cell>
          <cell r="M425" t="str">
            <v xml:space="preserve"> E93</v>
          </cell>
        </row>
        <row r="427">
          <cell r="K427">
            <v>24400</v>
          </cell>
          <cell r="L427">
            <v>48800</v>
          </cell>
          <cell r="M427" t="str">
            <v xml:space="preserve"> E92</v>
          </cell>
        </row>
        <row r="429">
          <cell r="L429">
            <v>27600</v>
          </cell>
          <cell r="M429" t="str">
            <v xml:space="preserve"> 複合単価表</v>
          </cell>
        </row>
        <row r="431">
          <cell r="L431">
            <v>15800</v>
          </cell>
          <cell r="M431" t="str">
            <v xml:space="preserve"> 　　〃</v>
          </cell>
        </row>
        <row r="435">
          <cell r="K435">
            <v>20100</v>
          </cell>
          <cell r="L435">
            <v>60300</v>
          </cell>
          <cell r="M435" t="str">
            <v xml:space="preserve"> E66</v>
          </cell>
        </row>
        <row r="439">
          <cell r="L439">
            <v>26000</v>
          </cell>
          <cell r="M439" t="str">
            <v xml:space="preserve"> E120</v>
          </cell>
        </row>
        <row r="443">
          <cell r="L443">
            <v>580</v>
          </cell>
          <cell r="M443" t="str">
            <v xml:space="preserve"> E62   玄関部</v>
          </cell>
        </row>
        <row r="447">
          <cell r="L447">
            <v>9560</v>
          </cell>
          <cell r="M447" t="str">
            <v xml:space="preserve"> 複合単価表</v>
          </cell>
        </row>
        <row r="449">
          <cell r="L449">
            <v>2500</v>
          </cell>
          <cell r="M449" t="str">
            <v xml:space="preserve"> 　　〃</v>
          </cell>
        </row>
        <row r="451">
          <cell r="L451">
            <v>399519</v>
          </cell>
        </row>
        <row r="461">
          <cell r="K461">
            <v>570</v>
          </cell>
          <cell r="L461">
            <v>34428</v>
          </cell>
          <cell r="M461" t="str">
            <v xml:space="preserve"> E8</v>
          </cell>
        </row>
        <row r="463">
          <cell r="K463">
            <v>760</v>
          </cell>
          <cell r="L463">
            <v>39672</v>
          </cell>
          <cell r="M463" t="str">
            <v xml:space="preserve"> 〃</v>
          </cell>
        </row>
        <row r="467">
          <cell r="K467">
            <v>1860</v>
          </cell>
          <cell r="L467">
            <v>18600</v>
          </cell>
          <cell r="M467" t="str">
            <v xml:space="preserve"> E24</v>
          </cell>
        </row>
        <row r="471">
          <cell r="K471">
            <v>220</v>
          </cell>
          <cell r="L471">
            <v>990</v>
          </cell>
          <cell r="M471" t="str">
            <v xml:space="preserve"> E31</v>
          </cell>
        </row>
        <row r="473">
          <cell r="K473">
            <v>460</v>
          </cell>
          <cell r="L473">
            <v>25714</v>
          </cell>
          <cell r="M473" t="str">
            <v xml:space="preserve"> E50</v>
          </cell>
        </row>
        <row r="475">
          <cell r="K475">
            <v>90</v>
          </cell>
          <cell r="L475">
            <v>4698</v>
          </cell>
          <cell r="M475" t="str">
            <v xml:space="preserve"> E31</v>
          </cell>
        </row>
        <row r="479">
          <cell r="K479">
            <v>580</v>
          </cell>
          <cell r="L479">
            <v>1160</v>
          </cell>
          <cell r="M479" t="str">
            <v xml:space="preserve"> E62   電話</v>
          </cell>
        </row>
        <row r="481">
          <cell r="K481">
            <v>6010</v>
          </cell>
          <cell r="L481">
            <v>24040</v>
          </cell>
          <cell r="M481" t="str">
            <v xml:space="preserve"> E115</v>
          </cell>
        </row>
        <row r="483">
          <cell r="L483">
            <v>5600</v>
          </cell>
          <cell r="M483" t="str">
            <v xml:space="preserve">  〃</v>
          </cell>
        </row>
        <row r="485">
          <cell r="K485">
            <v>740</v>
          </cell>
          <cell r="L485">
            <v>1480</v>
          </cell>
          <cell r="M485" t="str">
            <v xml:space="preserve"> E62</v>
          </cell>
        </row>
        <row r="487">
          <cell r="L487">
            <v>580</v>
          </cell>
          <cell r="M487" t="str">
            <v xml:space="preserve"> 〃</v>
          </cell>
        </row>
        <row r="493">
          <cell r="L493">
            <v>131000</v>
          </cell>
          <cell r="M493" t="str">
            <v xml:space="preserve"> E116</v>
          </cell>
        </row>
        <row r="497">
          <cell r="L497">
            <v>90500</v>
          </cell>
          <cell r="M497" t="str">
            <v xml:space="preserve"> 複合単価表</v>
          </cell>
        </row>
        <row r="501">
          <cell r="L501">
            <v>4760</v>
          </cell>
          <cell r="M501" t="str">
            <v xml:space="preserve"> E51</v>
          </cell>
        </row>
        <row r="503">
          <cell r="L503">
            <v>11500</v>
          </cell>
          <cell r="M503" t="str">
            <v xml:space="preserve"> 〃</v>
          </cell>
        </row>
        <row r="521">
          <cell r="L521">
            <v>394722</v>
          </cell>
        </row>
        <row r="571">
          <cell r="M571">
            <v>3.9E-2</v>
          </cell>
        </row>
      </sheetData>
      <sheetData sheetId="2" refreshError="1"/>
      <sheetData sheetId="3" refreshError="1"/>
      <sheetData sheetId="4" refreshError="1"/>
      <sheetData sheetId="5">
        <row r="77">
          <cell r="L77">
            <v>478472</v>
          </cell>
        </row>
        <row r="79">
          <cell r="L79">
            <v>940118</v>
          </cell>
        </row>
        <row r="81">
          <cell r="L81">
            <v>1170860</v>
          </cell>
        </row>
        <row r="83">
          <cell r="L83">
            <v>94762</v>
          </cell>
        </row>
        <row r="85">
          <cell r="L85">
            <v>53182</v>
          </cell>
        </row>
        <row r="87">
          <cell r="L87">
            <v>1818000</v>
          </cell>
        </row>
        <row r="89">
          <cell r="L89">
            <v>4135760</v>
          </cell>
        </row>
        <row r="91">
          <cell r="L91">
            <v>2487989</v>
          </cell>
        </row>
        <row r="97">
          <cell r="L97">
            <v>11179143</v>
          </cell>
        </row>
        <row r="145">
          <cell r="K145">
            <v>920</v>
          </cell>
          <cell r="L145">
            <v>127880</v>
          </cell>
          <cell r="M145" t="str">
            <v xml:space="preserve"> M22</v>
          </cell>
        </row>
        <row r="147">
          <cell r="K147">
            <v>3430</v>
          </cell>
          <cell r="L147">
            <v>117992</v>
          </cell>
          <cell r="M147" t="str">
            <v xml:space="preserve"> M21</v>
          </cell>
        </row>
        <row r="151">
          <cell r="K151">
            <v>3080</v>
          </cell>
          <cell r="L151">
            <v>15400</v>
          </cell>
          <cell r="M151" t="str">
            <v xml:space="preserve"> M40</v>
          </cell>
        </row>
        <row r="153">
          <cell r="K153">
            <v>17700</v>
          </cell>
          <cell r="L153">
            <v>88500</v>
          </cell>
          <cell r="M153" t="str">
            <v xml:space="preserve"> M160</v>
          </cell>
        </row>
        <row r="156">
          <cell r="M156" t="str">
            <v xml:space="preserve"> テープ M40 150×138.5</v>
          </cell>
        </row>
        <row r="157">
          <cell r="L157">
            <v>49100</v>
          </cell>
          <cell r="M157" t="str">
            <v xml:space="preserve"> Ｃ杭　　 M40 4,870×5</v>
          </cell>
        </row>
        <row r="158">
          <cell r="M158" t="str">
            <v xml:space="preserve"> Ｓ杭     M40 670×6</v>
          </cell>
        </row>
        <row r="161">
          <cell r="L161">
            <v>79600</v>
          </cell>
          <cell r="M161" t="str">
            <v xml:space="preserve"> 代価書 1</v>
          </cell>
        </row>
        <row r="171">
          <cell r="L171">
            <v>478472</v>
          </cell>
        </row>
        <row r="181">
          <cell r="K181">
            <v>3020</v>
          </cell>
          <cell r="L181">
            <v>1208</v>
          </cell>
          <cell r="M181" t="str">
            <v xml:space="preserve"> M28</v>
          </cell>
        </row>
        <row r="183">
          <cell r="K183">
            <v>4020</v>
          </cell>
          <cell r="L183">
            <v>252054</v>
          </cell>
          <cell r="M183" t="str">
            <v xml:space="preserve"> 〃</v>
          </cell>
        </row>
        <row r="185">
          <cell r="K185">
            <v>6310</v>
          </cell>
          <cell r="L185">
            <v>139451</v>
          </cell>
          <cell r="M185" t="str">
            <v xml:space="preserve"> 〃</v>
          </cell>
        </row>
        <row r="187">
          <cell r="K187">
            <v>2660</v>
          </cell>
          <cell r="L187">
            <v>31121.999999999996</v>
          </cell>
          <cell r="M187" t="str">
            <v xml:space="preserve"> 〃</v>
          </cell>
        </row>
        <row r="189">
          <cell r="K189">
            <v>3430</v>
          </cell>
          <cell r="L189">
            <v>63798.000000000007</v>
          </cell>
          <cell r="M189" t="str">
            <v xml:space="preserve"> 〃</v>
          </cell>
        </row>
        <row r="191">
          <cell r="K191">
            <v>4370</v>
          </cell>
          <cell r="L191">
            <v>32338</v>
          </cell>
          <cell r="M191" t="str">
            <v xml:space="preserve"> 〃</v>
          </cell>
        </row>
        <row r="193">
          <cell r="K193">
            <v>5340</v>
          </cell>
          <cell r="L193">
            <v>24030</v>
          </cell>
          <cell r="M193" t="str">
            <v xml:space="preserve"> 〃</v>
          </cell>
        </row>
        <row r="195">
          <cell r="K195">
            <v>7070</v>
          </cell>
          <cell r="L195">
            <v>50197</v>
          </cell>
          <cell r="M195" t="str">
            <v xml:space="preserve"> 〃</v>
          </cell>
        </row>
        <row r="199">
          <cell r="K199">
            <v>6060</v>
          </cell>
          <cell r="L199">
            <v>12120</v>
          </cell>
          <cell r="M199" t="str">
            <v xml:space="preserve"> M153</v>
          </cell>
        </row>
        <row r="201">
          <cell r="L201">
            <v>6740</v>
          </cell>
          <cell r="M201" t="str">
            <v xml:space="preserve"> 〃</v>
          </cell>
        </row>
        <row r="203">
          <cell r="K203">
            <v>9460</v>
          </cell>
          <cell r="L203">
            <v>18920</v>
          </cell>
          <cell r="M203" t="str">
            <v xml:space="preserve"> 〃</v>
          </cell>
        </row>
        <row r="204">
          <cell r="M204" t="str">
            <v xml:space="preserve"> 物659</v>
          </cell>
        </row>
        <row r="205">
          <cell r="L205">
            <v>1610</v>
          </cell>
          <cell r="M205" t="str">
            <v xml:space="preserve"> (1,210+2,020)÷2</v>
          </cell>
        </row>
        <row r="213">
          <cell r="L213">
            <v>8130</v>
          </cell>
          <cell r="M213" t="str">
            <v xml:space="preserve"> 桝単価表</v>
          </cell>
        </row>
        <row r="215">
          <cell r="L215">
            <v>12800</v>
          </cell>
          <cell r="M215" t="str">
            <v xml:space="preserve"> 　 〃</v>
          </cell>
        </row>
        <row r="217">
          <cell r="K217">
            <v>11900</v>
          </cell>
          <cell r="L217">
            <v>23800</v>
          </cell>
          <cell r="M217" t="str">
            <v xml:space="preserve"> 　 〃</v>
          </cell>
        </row>
        <row r="219">
          <cell r="K219">
            <v>11900</v>
          </cell>
          <cell r="L219">
            <v>23800</v>
          </cell>
          <cell r="M219" t="str">
            <v xml:space="preserve"> 　 〃</v>
          </cell>
        </row>
        <row r="221">
          <cell r="L221">
            <v>15000</v>
          </cell>
          <cell r="M221" t="str">
            <v xml:space="preserve"> 　 〃</v>
          </cell>
        </row>
        <row r="223">
          <cell r="L223">
            <v>14800</v>
          </cell>
          <cell r="M223" t="str">
            <v xml:space="preserve"> 　 〃</v>
          </cell>
        </row>
        <row r="225">
          <cell r="L225">
            <v>16400</v>
          </cell>
          <cell r="M225" t="str">
            <v xml:space="preserve"> 　 〃</v>
          </cell>
        </row>
        <row r="227">
          <cell r="L227">
            <v>11900</v>
          </cell>
          <cell r="M227" t="str">
            <v xml:space="preserve"> 　 〃</v>
          </cell>
        </row>
        <row r="229">
          <cell r="K229">
            <v>13700</v>
          </cell>
          <cell r="L229">
            <v>27400</v>
          </cell>
          <cell r="M229" t="str">
            <v xml:space="preserve"> 　 〃</v>
          </cell>
        </row>
        <row r="231">
          <cell r="L231">
            <v>25300</v>
          </cell>
          <cell r="M231" t="str">
            <v xml:space="preserve"> 　 〃</v>
          </cell>
        </row>
        <row r="233">
          <cell r="K233">
            <v>14100</v>
          </cell>
          <cell r="L233">
            <v>42300</v>
          </cell>
          <cell r="M233" t="str">
            <v xml:space="preserve"> 　 〃</v>
          </cell>
        </row>
        <row r="235">
          <cell r="L235">
            <v>18900</v>
          </cell>
          <cell r="M235" t="str">
            <v xml:space="preserve"> 　 〃</v>
          </cell>
        </row>
        <row r="237">
          <cell r="L237">
            <v>66000</v>
          </cell>
          <cell r="M237" t="str">
            <v xml:space="preserve"> 代価書 2</v>
          </cell>
        </row>
        <row r="241">
          <cell r="L241">
            <v>940118</v>
          </cell>
        </row>
        <row r="251">
          <cell r="K251">
            <v>118000</v>
          </cell>
          <cell r="L251">
            <v>236000</v>
          </cell>
          <cell r="M251" t="str">
            <v xml:space="preserve"> メーカー比較表</v>
          </cell>
        </row>
        <row r="253">
          <cell r="L253">
            <v>73200</v>
          </cell>
          <cell r="M253" t="str">
            <v xml:space="preserve"> 　　　〃</v>
          </cell>
        </row>
        <row r="255">
          <cell r="L255">
            <v>129000</v>
          </cell>
          <cell r="M255" t="str">
            <v xml:space="preserve"> 　　　〃</v>
          </cell>
        </row>
        <row r="257">
          <cell r="K257">
            <v>75100</v>
          </cell>
          <cell r="L257">
            <v>150200</v>
          </cell>
          <cell r="M257" t="str">
            <v xml:space="preserve"> 　　　〃</v>
          </cell>
        </row>
        <row r="261">
          <cell r="K261">
            <v>44500</v>
          </cell>
          <cell r="L261">
            <v>89000</v>
          </cell>
          <cell r="M261" t="str">
            <v xml:space="preserve"> メーカー比較表</v>
          </cell>
        </row>
        <row r="263">
          <cell r="L263">
            <v>89300</v>
          </cell>
          <cell r="M263" t="str">
            <v xml:space="preserve"> 　　　〃</v>
          </cell>
        </row>
        <row r="265">
          <cell r="K265">
            <v>8300</v>
          </cell>
          <cell r="L265">
            <v>16600</v>
          </cell>
          <cell r="M265" t="str">
            <v xml:space="preserve"> 　　　〃</v>
          </cell>
        </row>
        <row r="267">
          <cell r="L267">
            <v>26800</v>
          </cell>
          <cell r="M267" t="str">
            <v xml:space="preserve"> 　　　〃</v>
          </cell>
        </row>
        <row r="269">
          <cell r="K269">
            <v>5020</v>
          </cell>
          <cell r="L269">
            <v>15060</v>
          </cell>
          <cell r="M269" t="str">
            <v xml:space="preserve"> 　　　〃</v>
          </cell>
        </row>
        <row r="271">
          <cell r="K271">
            <v>13300</v>
          </cell>
          <cell r="L271">
            <v>39900</v>
          </cell>
          <cell r="M271" t="str">
            <v xml:space="preserve"> 　　　〃</v>
          </cell>
        </row>
        <row r="273">
          <cell r="L273">
            <v>110000</v>
          </cell>
          <cell r="M273" t="str">
            <v xml:space="preserve"> 　　　〃</v>
          </cell>
        </row>
        <row r="275">
          <cell r="L275">
            <v>33900</v>
          </cell>
          <cell r="M275" t="str">
            <v xml:space="preserve"> 　　　〃</v>
          </cell>
        </row>
        <row r="277">
          <cell r="L277">
            <v>46700</v>
          </cell>
          <cell r="M277" t="str">
            <v xml:space="preserve"> 　　　〃</v>
          </cell>
        </row>
        <row r="283">
          <cell r="L283">
            <v>41600</v>
          </cell>
          <cell r="M283" t="str">
            <v xml:space="preserve"> メーカー比較表</v>
          </cell>
        </row>
        <row r="287">
          <cell r="L287">
            <v>37200</v>
          </cell>
          <cell r="M287" t="str">
            <v xml:space="preserve"> メーカー比較表</v>
          </cell>
        </row>
        <row r="289">
          <cell r="L289">
            <v>3400</v>
          </cell>
          <cell r="M289" t="str">
            <v xml:space="preserve"> 　　　〃</v>
          </cell>
        </row>
        <row r="291">
          <cell r="K291">
            <v>16500</v>
          </cell>
          <cell r="L291">
            <v>33000</v>
          </cell>
          <cell r="M291" t="str">
            <v xml:space="preserve"> 　　　〃</v>
          </cell>
        </row>
        <row r="311">
          <cell r="L311">
            <v>1170860</v>
          </cell>
        </row>
        <row r="321">
          <cell r="L321">
            <v>56400</v>
          </cell>
          <cell r="M321" t="str">
            <v xml:space="preserve"> メーカー比較表</v>
          </cell>
        </row>
        <row r="323">
          <cell r="L323">
            <v>22400</v>
          </cell>
          <cell r="M323" t="str">
            <v xml:space="preserve"> M161</v>
          </cell>
        </row>
        <row r="327">
          <cell r="K327">
            <v>3470</v>
          </cell>
          <cell r="L327">
            <v>15961.999999999998</v>
          </cell>
          <cell r="M327" t="str">
            <v xml:space="preserve"> M34</v>
          </cell>
        </row>
        <row r="347">
          <cell r="L347">
            <v>94762</v>
          </cell>
        </row>
        <row r="355">
          <cell r="K355">
            <v>2220</v>
          </cell>
          <cell r="L355">
            <v>2886</v>
          </cell>
          <cell r="M355" t="str">
            <v xml:space="preserve"> M39</v>
          </cell>
        </row>
        <row r="357">
          <cell r="K357">
            <v>1490</v>
          </cell>
          <cell r="L357">
            <v>3576</v>
          </cell>
          <cell r="M357" t="str">
            <v xml:space="preserve"> 〃</v>
          </cell>
        </row>
        <row r="361">
          <cell r="L361">
            <v>27800</v>
          </cell>
          <cell r="M361" t="str">
            <v xml:space="preserve"> メーカー比較表</v>
          </cell>
        </row>
        <row r="363">
          <cell r="L363">
            <v>8440</v>
          </cell>
          <cell r="M363" t="str">
            <v xml:space="preserve"> 　　　〃</v>
          </cell>
        </row>
        <row r="365">
          <cell r="L365">
            <v>2640</v>
          </cell>
          <cell r="M365" t="str">
            <v xml:space="preserve"> 　　　〃</v>
          </cell>
        </row>
        <row r="367">
          <cell r="K367">
            <v>3040</v>
          </cell>
          <cell r="L367">
            <v>6080</v>
          </cell>
          <cell r="M367" t="str">
            <v xml:space="preserve"> 　　　〃</v>
          </cell>
        </row>
        <row r="370">
          <cell r="M370" t="str">
            <v xml:space="preserve"> 20A M83 610×2.9ｍ</v>
          </cell>
        </row>
        <row r="371">
          <cell r="L371">
            <v>1760</v>
          </cell>
          <cell r="M371" t="str">
            <v xml:space="preserve"> ＝1,769</v>
          </cell>
        </row>
        <row r="381">
          <cell r="L381">
            <v>53182</v>
          </cell>
        </row>
        <row r="391">
          <cell r="L391">
            <v>1770000</v>
          </cell>
          <cell r="M391" t="str">
            <v xml:space="preserve"> メーカー比較表</v>
          </cell>
        </row>
        <row r="393">
          <cell r="L393">
            <v>48000</v>
          </cell>
          <cell r="M393" t="str">
            <v xml:space="preserve"> 　　　〃</v>
          </cell>
        </row>
        <row r="417">
          <cell r="L417">
            <v>1818000</v>
          </cell>
        </row>
        <row r="425">
          <cell r="K425">
            <v>967000</v>
          </cell>
          <cell r="L425">
            <v>1934000</v>
          </cell>
          <cell r="M425" t="str">
            <v xml:space="preserve"> メーカー比較表</v>
          </cell>
          <cell r="N425" t="str">
            <v xml:space="preserve">100kg未 </v>
          </cell>
          <cell r="O425" t="str">
            <v xml:space="preserve">100kg未 </v>
          </cell>
        </row>
        <row r="426">
          <cell r="M426" t="str">
            <v xml:space="preserve"> 据付 内 M106 15,500×2</v>
          </cell>
        </row>
        <row r="427">
          <cell r="M427" t="str">
            <v xml:space="preserve"> 　　 外 M106 23,700</v>
          </cell>
        </row>
        <row r="429">
          <cell r="K429">
            <v>359000</v>
          </cell>
          <cell r="L429">
            <v>718000</v>
          </cell>
          <cell r="M429" t="str">
            <v xml:space="preserve"> メーカー比較表</v>
          </cell>
          <cell r="N429" t="str">
            <v xml:space="preserve">100kg未 </v>
          </cell>
          <cell r="O429" t="str">
            <v xml:space="preserve">100kg未 </v>
          </cell>
        </row>
        <row r="430">
          <cell r="M430" t="str">
            <v xml:space="preserve"> 　　 内 M106 9,950</v>
          </cell>
        </row>
        <row r="431">
          <cell r="M431" t="str">
            <v xml:space="preserve"> 　　 外 M106 11,900</v>
          </cell>
        </row>
        <row r="433">
          <cell r="L433">
            <v>640000</v>
          </cell>
          <cell r="M433" t="str">
            <v xml:space="preserve"> メーカー比較表</v>
          </cell>
          <cell r="N433" t="str">
            <v xml:space="preserve">100kg未 </v>
          </cell>
          <cell r="O433" t="str">
            <v xml:space="preserve">100kg未 </v>
          </cell>
        </row>
        <row r="434">
          <cell r="M434" t="str">
            <v xml:space="preserve"> 　　 内 M106 12,100</v>
          </cell>
        </row>
        <row r="435">
          <cell r="M435" t="str">
            <v xml:space="preserve"> 　　 外 M106 18,800</v>
          </cell>
        </row>
        <row r="437">
          <cell r="L437">
            <v>184000</v>
          </cell>
          <cell r="M437" t="str">
            <v>184,000</v>
          </cell>
        </row>
        <row r="439">
          <cell r="L439">
            <v>15400</v>
          </cell>
          <cell r="M439" t="str">
            <v xml:space="preserve"> 代価書 3</v>
          </cell>
        </row>
        <row r="443">
          <cell r="K443">
            <v>1040</v>
          </cell>
          <cell r="L443">
            <v>42224</v>
          </cell>
          <cell r="M443" t="str">
            <v xml:space="preserve"> M38</v>
          </cell>
        </row>
        <row r="445">
          <cell r="K445">
            <v>1480</v>
          </cell>
          <cell r="L445">
            <v>92056</v>
          </cell>
          <cell r="M445" t="str">
            <v xml:space="preserve"> 〃</v>
          </cell>
        </row>
        <row r="447">
          <cell r="K447">
            <v>2530</v>
          </cell>
          <cell r="L447">
            <v>10879</v>
          </cell>
          <cell r="M447" t="str">
            <v xml:space="preserve"> 〃</v>
          </cell>
        </row>
        <row r="449">
          <cell r="K449">
            <v>3000</v>
          </cell>
          <cell r="L449">
            <v>41700</v>
          </cell>
          <cell r="M449" t="str">
            <v xml:space="preserve"> 〃</v>
          </cell>
        </row>
        <row r="459">
          <cell r="K459">
            <v>1610</v>
          </cell>
          <cell r="L459">
            <v>11109</v>
          </cell>
          <cell r="M459" t="str">
            <v xml:space="preserve"> M28</v>
          </cell>
        </row>
        <row r="461">
          <cell r="K461">
            <v>1750</v>
          </cell>
          <cell r="L461">
            <v>37800</v>
          </cell>
          <cell r="M461" t="str">
            <v xml:space="preserve"> 〃</v>
          </cell>
        </row>
        <row r="463">
          <cell r="K463">
            <v>2220</v>
          </cell>
          <cell r="L463">
            <v>23976</v>
          </cell>
          <cell r="M463" t="str">
            <v xml:space="preserve"> 〃</v>
          </cell>
        </row>
        <row r="465">
          <cell r="K465">
            <v>1170</v>
          </cell>
          <cell r="L465">
            <v>2223</v>
          </cell>
          <cell r="M465" t="str">
            <v xml:space="preserve"> 〃</v>
          </cell>
        </row>
        <row r="467">
          <cell r="K467">
            <v>1490</v>
          </cell>
          <cell r="L467">
            <v>5513</v>
          </cell>
          <cell r="M467" t="str">
            <v xml:space="preserve"> 〃</v>
          </cell>
        </row>
        <row r="471">
          <cell r="L471">
            <v>154000</v>
          </cell>
          <cell r="M471" t="str">
            <v xml:space="preserve"> 代価書 4</v>
          </cell>
        </row>
        <row r="475">
          <cell r="K475">
            <v>570</v>
          </cell>
          <cell r="L475">
            <v>69540</v>
          </cell>
          <cell r="M475" t="str">
            <v xml:space="preserve"> E8</v>
          </cell>
        </row>
        <row r="477">
          <cell r="K477">
            <v>310</v>
          </cell>
          <cell r="L477">
            <v>38440</v>
          </cell>
          <cell r="M477" t="str">
            <v xml:space="preserve"> E34</v>
          </cell>
        </row>
        <row r="479">
          <cell r="K479">
            <v>220</v>
          </cell>
          <cell r="L479">
            <v>27280</v>
          </cell>
          <cell r="M479" t="str">
            <v xml:space="preserve"> E29</v>
          </cell>
        </row>
        <row r="481">
          <cell r="K481">
            <v>360</v>
          </cell>
          <cell r="L481">
            <v>17280</v>
          </cell>
          <cell r="M481" t="str">
            <v xml:space="preserve"> E41</v>
          </cell>
        </row>
        <row r="483">
          <cell r="K483">
            <v>410</v>
          </cell>
          <cell r="L483">
            <v>6150</v>
          </cell>
          <cell r="M483" t="str">
            <v xml:space="preserve"> 〃</v>
          </cell>
        </row>
        <row r="493">
          <cell r="L493">
            <v>40000</v>
          </cell>
          <cell r="M493" t="str">
            <v xml:space="preserve"> メーカー比較表</v>
          </cell>
        </row>
        <row r="495">
          <cell r="K495">
            <v>410</v>
          </cell>
          <cell r="L495">
            <v>24190</v>
          </cell>
          <cell r="M495" t="str">
            <v xml:space="preserve"> E43</v>
          </cell>
        </row>
        <row r="521">
          <cell r="L521">
            <v>4135760</v>
          </cell>
        </row>
        <row r="531">
          <cell r="L531">
            <v>468000</v>
          </cell>
          <cell r="M531" t="str">
            <v xml:space="preserve"> メーカー比較表</v>
          </cell>
        </row>
        <row r="532">
          <cell r="M532" t="str">
            <v xml:space="preserve"> 据付 M110 75,800</v>
          </cell>
        </row>
        <row r="535">
          <cell r="K535">
            <v>184000</v>
          </cell>
          <cell r="L535">
            <v>368000</v>
          </cell>
          <cell r="M535" t="str">
            <v xml:space="preserve"> メーカー比較表</v>
          </cell>
        </row>
        <row r="536">
          <cell r="M536" t="str">
            <v xml:space="preserve"> 据付 M110 47,900×2</v>
          </cell>
        </row>
        <row r="539">
          <cell r="L539">
            <v>219000</v>
          </cell>
          <cell r="M539" t="str">
            <v xml:space="preserve"> メーカー比較表</v>
          </cell>
        </row>
        <row r="540">
          <cell r="M540" t="str">
            <v xml:space="preserve"> 据付 M110 47,900</v>
          </cell>
        </row>
        <row r="544">
          <cell r="M544" t="str">
            <v xml:space="preserve"> メーカー比較表</v>
          </cell>
        </row>
        <row r="545">
          <cell r="L545">
            <v>41900</v>
          </cell>
          <cell r="M545" t="str">
            <v xml:space="preserve"> 据付 M115 9,570</v>
          </cell>
        </row>
        <row r="546">
          <cell r="M546" t="str">
            <v xml:space="preserve"> メーカー比較表</v>
          </cell>
        </row>
        <row r="547">
          <cell r="L547">
            <v>24400</v>
          </cell>
          <cell r="M547" t="str">
            <v xml:space="preserve"> 据付 M115 9,570</v>
          </cell>
        </row>
        <row r="548">
          <cell r="M548" t="str">
            <v xml:space="preserve"> メーカー比較表</v>
          </cell>
        </row>
        <row r="549">
          <cell r="L549">
            <v>21700</v>
          </cell>
          <cell r="M549" t="str">
            <v xml:space="preserve"> 据付 M115 9,570</v>
          </cell>
        </row>
        <row r="550">
          <cell r="M550" t="str">
            <v xml:space="preserve"> メーカー比較表</v>
          </cell>
        </row>
        <row r="551">
          <cell r="L551">
            <v>18500</v>
          </cell>
          <cell r="M551" t="str">
            <v xml:space="preserve"> 据付 M115 9,570</v>
          </cell>
        </row>
        <row r="555">
          <cell r="L555">
            <v>257000</v>
          </cell>
          <cell r="M555" t="str">
            <v>257,780</v>
          </cell>
        </row>
        <row r="563">
          <cell r="K563">
            <v>8930</v>
          </cell>
          <cell r="L563">
            <v>63403</v>
          </cell>
          <cell r="M563" t="str">
            <v xml:space="preserve"> M117</v>
          </cell>
        </row>
        <row r="565">
          <cell r="K565">
            <v>9460</v>
          </cell>
          <cell r="L565">
            <v>61490</v>
          </cell>
          <cell r="M565" t="str">
            <v xml:space="preserve">  〃</v>
          </cell>
        </row>
        <row r="567">
          <cell r="K567">
            <v>2850</v>
          </cell>
          <cell r="L567">
            <v>17955</v>
          </cell>
          <cell r="M567" t="str">
            <v xml:space="preserve"> M119</v>
          </cell>
        </row>
        <row r="569">
          <cell r="K569">
            <v>3450</v>
          </cell>
          <cell r="L569">
            <v>167670</v>
          </cell>
          <cell r="M569" t="str">
            <v xml:space="preserve">  〃</v>
          </cell>
        </row>
        <row r="571">
          <cell r="K571">
            <v>4540</v>
          </cell>
          <cell r="L571">
            <v>169796</v>
          </cell>
          <cell r="M571" t="str">
            <v xml:space="preserve">  〃</v>
          </cell>
        </row>
        <row r="573">
          <cell r="K573">
            <v>5650</v>
          </cell>
          <cell r="L573">
            <v>53675</v>
          </cell>
          <cell r="M573" t="str">
            <v xml:space="preserve">  〃</v>
          </cell>
        </row>
        <row r="577">
          <cell r="K577">
            <v>10800</v>
          </cell>
          <cell r="L577">
            <v>43200</v>
          </cell>
          <cell r="M577" t="str">
            <v xml:space="preserve"> M122</v>
          </cell>
        </row>
        <row r="579">
          <cell r="L579">
            <v>12000</v>
          </cell>
          <cell r="M579" t="str">
            <v xml:space="preserve">  〃</v>
          </cell>
        </row>
        <row r="581">
          <cell r="K581">
            <v>13800</v>
          </cell>
          <cell r="L581">
            <v>27600</v>
          </cell>
          <cell r="M581" t="str">
            <v xml:space="preserve">  〃</v>
          </cell>
        </row>
        <row r="583">
          <cell r="K583">
            <v>9450</v>
          </cell>
          <cell r="L583">
            <v>18900</v>
          </cell>
          <cell r="M583" t="str">
            <v xml:space="preserve">  〃</v>
          </cell>
        </row>
        <row r="585">
          <cell r="L585">
            <v>10800</v>
          </cell>
          <cell r="M585" t="str">
            <v xml:space="preserve">  〃</v>
          </cell>
        </row>
        <row r="587">
          <cell r="K587">
            <v>12000</v>
          </cell>
          <cell r="L587">
            <v>24000</v>
          </cell>
          <cell r="M587" t="str">
            <v xml:space="preserve">  〃</v>
          </cell>
        </row>
        <row r="599">
          <cell r="K599">
            <v>14100</v>
          </cell>
          <cell r="L599">
            <v>84600</v>
          </cell>
          <cell r="M599" t="str">
            <v xml:space="preserve"> M133</v>
          </cell>
        </row>
        <row r="601">
          <cell r="K601">
            <v>15500</v>
          </cell>
          <cell r="L601">
            <v>31000</v>
          </cell>
          <cell r="M601" t="str">
            <v xml:space="preserve">  〃</v>
          </cell>
        </row>
        <row r="604">
          <cell r="M604" t="str">
            <v xml:space="preserve"> M79 6,310×33.7㎡</v>
          </cell>
        </row>
        <row r="605">
          <cell r="L605">
            <v>212000</v>
          </cell>
          <cell r="M605" t="str">
            <v xml:space="preserve"> ＝212,647</v>
          </cell>
        </row>
        <row r="606">
          <cell r="M606" t="str">
            <v xml:space="preserve"> M79 5,250×13.6㎡</v>
          </cell>
        </row>
        <row r="607">
          <cell r="L607">
            <v>71400</v>
          </cell>
          <cell r="M607" t="str">
            <v xml:space="preserve"> ＝71,400</v>
          </cell>
        </row>
        <row r="627">
          <cell r="L627">
            <v>2487989</v>
          </cell>
        </row>
        <row r="641">
          <cell r="M641">
            <v>3.7999999999999999E-2</v>
          </cell>
        </row>
      </sheetData>
      <sheetData sheetId="6" refreshError="1"/>
      <sheetData sheetId="7" refreshError="1"/>
      <sheetData sheetId="8" refreshError="1"/>
      <sheetData sheetId="9" refreshError="1"/>
      <sheetData sheetId="10"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M)"/>
      <sheetName val="設計書(E)"/>
      <sheetName val="代価書(M)"/>
      <sheetName val="代価書(E)"/>
      <sheetName val="撤去内訳(M)"/>
      <sheetName val="複合単価表Ｅ"/>
      <sheetName val="メーカー比較表"/>
    </sheetNames>
    <sheetDataSet>
      <sheetData sheetId="0">
        <row r="7">
          <cell r="L7">
            <v>16778898</v>
          </cell>
        </row>
        <row r="9">
          <cell r="L9">
            <v>198164</v>
          </cell>
        </row>
        <row r="11">
          <cell r="L11">
            <v>964920</v>
          </cell>
        </row>
        <row r="13">
          <cell r="L13">
            <v>3751016</v>
          </cell>
        </row>
        <row r="15">
          <cell r="L15">
            <v>1314800</v>
          </cell>
        </row>
        <row r="21">
          <cell r="L21">
            <v>23007798</v>
          </cell>
        </row>
        <row r="75">
          <cell r="K75">
            <v>4080000</v>
          </cell>
          <cell r="L75">
            <v>4080000</v>
          </cell>
          <cell r="M75" t="str">
            <v xml:space="preserve"> メーカー比較表</v>
          </cell>
        </row>
        <row r="79">
          <cell r="K79">
            <v>1140000</v>
          </cell>
          <cell r="L79">
            <v>1140000</v>
          </cell>
          <cell r="M79" t="str">
            <v xml:space="preserve"> 　　　〃</v>
          </cell>
        </row>
        <row r="82">
          <cell r="M82" t="str">
            <v xml:space="preserve"> 203×1.0＝203</v>
          </cell>
        </row>
        <row r="83">
          <cell r="L83">
            <v>5730</v>
          </cell>
          <cell r="M83" t="str">
            <v xml:space="preserve"> 0.2×28,674＝5,734</v>
          </cell>
        </row>
        <row r="85">
          <cell r="L85">
            <v>43100</v>
          </cell>
          <cell r="M85" t="str">
            <v xml:space="preserve"> M96　43,100</v>
          </cell>
        </row>
        <row r="86">
          <cell r="M86" t="str">
            <v xml:space="preserve"> A53　6.0㎡×3,070</v>
          </cell>
        </row>
        <row r="87">
          <cell r="L87">
            <v>18400</v>
          </cell>
          <cell r="M87" t="str">
            <v xml:space="preserve"> ＝18,420</v>
          </cell>
        </row>
        <row r="91">
          <cell r="K91">
            <v>920</v>
          </cell>
          <cell r="L91">
            <v>209760</v>
          </cell>
          <cell r="M91" t="str">
            <v xml:space="preserve"> M22</v>
          </cell>
        </row>
        <row r="93">
          <cell r="K93">
            <v>1160</v>
          </cell>
          <cell r="L93">
            <v>46864</v>
          </cell>
          <cell r="M93" t="str">
            <v xml:space="preserve"> 〃</v>
          </cell>
        </row>
        <row r="95">
          <cell r="K95">
            <v>1260</v>
          </cell>
          <cell r="L95">
            <v>68040</v>
          </cell>
          <cell r="M95" t="str">
            <v xml:space="preserve"> 〃</v>
          </cell>
        </row>
        <row r="97">
          <cell r="K97">
            <v>1680</v>
          </cell>
          <cell r="L97">
            <v>154728</v>
          </cell>
          <cell r="M97" t="str">
            <v xml:space="preserve"> 〃</v>
          </cell>
        </row>
        <row r="99">
          <cell r="K99">
            <v>2190</v>
          </cell>
          <cell r="L99">
            <v>284700</v>
          </cell>
          <cell r="M99" t="str">
            <v xml:space="preserve"> 〃</v>
          </cell>
        </row>
        <row r="101">
          <cell r="K101">
            <v>2780</v>
          </cell>
          <cell r="L101">
            <v>241304</v>
          </cell>
          <cell r="M101" t="str">
            <v xml:space="preserve"> 〃</v>
          </cell>
        </row>
        <row r="109">
          <cell r="K109">
            <v>3520</v>
          </cell>
          <cell r="L109">
            <v>932800</v>
          </cell>
          <cell r="M109" t="str">
            <v xml:space="preserve"> M22</v>
          </cell>
        </row>
        <row r="113">
          <cell r="K113">
            <v>2420</v>
          </cell>
          <cell r="L113">
            <v>19118</v>
          </cell>
          <cell r="M113" t="str">
            <v xml:space="preserve"> M20</v>
          </cell>
        </row>
        <row r="115">
          <cell r="K115">
            <v>3070</v>
          </cell>
          <cell r="L115">
            <v>38682</v>
          </cell>
          <cell r="M115" t="str">
            <v xml:space="preserve"> 〃</v>
          </cell>
        </row>
        <row r="117">
          <cell r="K117">
            <v>5480</v>
          </cell>
          <cell r="L117">
            <v>3835.9999999999995</v>
          </cell>
          <cell r="M117" t="str">
            <v xml:space="preserve"> 〃</v>
          </cell>
        </row>
        <row r="119">
          <cell r="K119">
            <v>2880</v>
          </cell>
          <cell r="L119">
            <v>151200</v>
          </cell>
          <cell r="M119" t="str">
            <v xml:space="preserve"> 〃</v>
          </cell>
        </row>
        <row r="121">
          <cell r="K121">
            <v>3640</v>
          </cell>
          <cell r="L121">
            <v>301756</v>
          </cell>
          <cell r="M121" t="str">
            <v xml:space="preserve"> 〃</v>
          </cell>
        </row>
        <row r="123">
          <cell r="K123">
            <v>4550</v>
          </cell>
          <cell r="L123">
            <v>101010</v>
          </cell>
          <cell r="M123" t="str">
            <v xml:space="preserve"> 〃</v>
          </cell>
        </row>
        <row r="125">
          <cell r="K125">
            <v>5060</v>
          </cell>
          <cell r="L125">
            <v>344586</v>
          </cell>
          <cell r="M125" t="str">
            <v xml:space="preserve"> 〃</v>
          </cell>
        </row>
        <row r="127">
          <cell r="K127">
            <v>6500</v>
          </cell>
          <cell r="L127">
            <v>48100</v>
          </cell>
          <cell r="M127" t="str">
            <v xml:space="preserve"> 〃</v>
          </cell>
        </row>
        <row r="129">
          <cell r="K129">
            <v>9900</v>
          </cell>
          <cell r="L129">
            <v>51480</v>
          </cell>
          <cell r="M129" t="str">
            <v xml:space="preserve"> 〃</v>
          </cell>
        </row>
        <row r="131">
          <cell r="K131">
            <v>2060</v>
          </cell>
          <cell r="L131">
            <v>83224</v>
          </cell>
          <cell r="M131" t="str">
            <v xml:space="preserve"> 〃</v>
          </cell>
        </row>
        <row r="133">
          <cell r="K133">
            <v>2620</v>
          </cell>
          <cell r="L133">
            <v>72312</v>
          </cell>
          <cell r="M133" t="str">
            <v xml:space="preserve"> 〃</v>
          </cell>
        </row>
        <row r="135">
          <cell r="K135">
            <v>3290</v>
          </cell>
          <cell r="L135">
            <v>121071.99999999999</v>
          </cell>
          <cell r="M135" t="str">
            <v xml:space="preserve"> 〃</v>
          </cell>
        </row>
        <row r="137">
          <cell r="K137">
            <v>3650</v>
          </cell>
          <cell r="L137">
            <v>8030.0000000000009</v>
          </cell>
          <cell r="M137" t="str">
            <v xml:space="preserve"> 〃</v>
          </cell>
        </row>
        <row r="143">
          <cell r="K143">
            <v>4690</v>
          </cell>
          <cell r="L143">
            <v>262171</v>
          </cell>
          <cell r="M143" t="str">
            <v xml:space="preserve"> M20</v>
          </cell>
        </row>
        <row r="145">
          <cell r="K145">
            <v>6280</v>
          </cell>
          <cell r="L145">
            <v>327188</v>
          </cell>
          <cell r="M145" t="str">
            <v xml:space="preserve"> 〃</v>
          </cell>
        </row>
        <row r="147">
          <cell r="K147">
            <v>7190</v>
          </cell>
          <cell r="L147">
            <v>41702</v>
          </cell>
          <cell r="M147" t="str">
            <v xml:space="preserve"> 〃</v>
          </cell>
        </row>
        <row r="149">
          <cell r="K149">
            <v>2160</v>
          </cell>
          <cell r="L149">
            <v>43200</v>
          </cell>
          <cell r="M149" t="str">
            <v xml:space="preserve"> M23</v>
          </cell>
        </row>
        <row r="151">
          <cell r="K151">
            <v>2740</v>
          </cell>
          <cell r="L151">
            <v>93708.000000000015</v>
          </cell>
          <cell r="M151" t="str">
            <v xml:space="preserve"> 〃</v>
          </cell>
        </row>
        <row r="153">
          <cell r="K153">
            <v>2690</v>
          </cell>
          <cell r="L153">
            <v>179423</v>
          </cell>
          <cell r="M153" t="str">
            <v xml:space="preserve"> 〃</v>
          </cell>
        </row>
        <row r="155">
          <cell r="K155">
            <v>3410</v>
          </cell>
          <cell r="L155">
            <v>699050</v>
          </cell>
          <cell r="M155" t="str">
            <v xml:space="preserve"> 〃</v>
          </cell>
        </row>
        <row r="157">
          <cell r="K157">
            <v>4160</v>
          </cell>
          <cell r="L157">
            <v>168064</v>
          </cell>
          <cell r="M157" t="str">
            <v xml:space="preserve"> 〃</v>
          </cell>
        </row>
        <row r="159">
          <cell r="K159">
            <v>1860</v>
          </cell>
          <cell r="L159">
            <v>11160</v>
          </cell>
          <cell r="M159" t="str">
            <v xml:space="preserve"> 〃</v>
          </cell>
        </row>
        <row r="163">
          <cell r="K163">
            <v>2870</v>
          </cell>
          <cell r="L163">
            <v>37310</v>
          </cell>
          <cell r="M163" t="str">
            <v xml:space="preserve"> M43</v>
          </cell>
        </row>
        <row r="165">
          <cell r="K165">
            <v>3580</v>
          </cell>
          <cell r="L165">
            <v>14320</v>
          </cell>
          <cell r="M165" t="str">
            <v xml:space="preserve"> 〃</v>
          </cell>
        </row>
        <row r="167">
          <cell r="K167">
            <v>6380</v>
          </cell>
          <cell r="L167">
            <v>25520</v>
          </cell>
          <cell r="M167" t="str">
            <v xml:space="preserve"> 〃</v>
          </cell>
        </row>
        <row r="169">
          <cell r="K169">
            <v>9400</v>
          </cell>
          <cell r="L169">
            <v>37600</v>
          </cell>
          <cell r="M169" t="str">
            <v xml:space="preserve"> 〃</v>
          </cell>
        </row>
        <row r="171">
          <cell r="K171">
            <v>21600</v>
          </cell>
          <cell r="L171">
            <v>21600</v>
          </cell>
          <cell r="M171" t="str">
            <v xml:space="preserve"> M44</v>
          </cell>
        </row>
        <row r="179">
          <cell r="K179">
            <v>2560</v>
          </cell>
          <cell r="L179">
            <v>30720</v>
          </cell>
          <cell r="M179" t="str">
            <v xml:space="preserve"> M40</v>
          </cell>
        </row>
        <row r="181">
          <cell r="K181">
            <v>3140</v>
          </cell>
          <cell r="L181">
            <v>40820</v>
          </cell>
          <cell r="M181" t="str">
            <v xml:space="preserve"> 〃</v>
          </cell>
        </row>
        <row r="183">
          <cell r="K183">
            <v>4540</v>
          </cell>
          <cell r="L183">
            <v>13620</v>
          </cell>
          <cell r="M183" t="str">
            <v xml:space="preserve"> 〃</v>
          </cell>
        </row>
        <row r="185">
          <cell r="K185">
            <v>5710</v>
          </cell>
          <cell r="L185">
            <v>5710</v>
          </cell>
          <cell r="M185" t="str">
            <v xml:space="preserve"> 〃</v>
          </cell>
        </row>
        <row r="187">
          <cell r="K187">
            <v>7830</v>
          </cell>
          <cell r="L187">
            <v>172260</v>
          </cell>
          <cell r="M187" t="str">
            <v xml:space="preserve"> 〃</v>
          </cell>
        </row>
        <row r="189">
          <cell r="K189">
            <v>13900</v>
          </cell>
          <cell r="L189">
            <v>83400</v>
          </cell>
          <cell r="M189" t="str">
            <v xml:space="preserve"> 〃</v>
          </cell>
        </row>
        <row r="191">
          <cell r="K191">
            <v>16400</v>
          </cell>
          <cell r="L191">
            <v>32800</v>
          </cell>
          <cell r="M191" t="str">
            <v xml:space="preserve"> 〃</v>
          </cell>
        </row>
        <row r="195">
          <cell r="K195">
            <v>5800</v>
          </cell>
          <cell r="L195">
            <v>11600</v>
          </cell>
          <cell r="M195" t="str">
            <v xml:space="preserve"> M58</v>
          </cell>
        </row>
        <row r="197">
          <cell r="K197">
            <v>24900</v>
          </cell>
          <cell r="L197">
            <v>49800</v>
          </cell>
          <cell r="M197" t="str">
            <v xml:space="preserve"> 〃</v>
          </cell>
        </row>
        <row r="199">
          <cell r="K199">
            <v>28600</v>
          </cell>
          <cell r="L199">
            <v>28600</v>
          </cell>
          <cell r="M199" t="str">
            <v xml:space="preserve"> 〃</v>
          </cell>
        </row>
        <row r="203">
          <cell r="K203">
            <v>17700</v>
          </cell>
          <cell r="L203">
            <v>230100</v>
          </cell>
          <cell r="M203" t="str">
            <v xml:space="preserve"> M160</v>
          </cell>
        </row>
        <row r="205">
          <cell r="K205">
            <v>24100</v>
          </cell>
          <cell r="L205">
            <v>168700</v>
          </cell>
          <cell r="M205" t="str">
            <v xml:space="preserve">  〃</v>
          </cell>
        </row>
        <row r="207">
          <cell r="K207">
            <v>41400</v>
          </cell>
          <cell r="L207">
            <v>165600</v>
          </cell>
          <cell r="M207" t="str">
            <v xml:space="preserve">  〃</v>
          </cell>
        </row>
        <row r="213">
          <cell r="K213">
            <v>14700</v>
          </cell>
          <cell r="L213">
            <v>14700</v>
          </cell>
          <cell r="M213" t="str">
            <v xml:space="preserve"> M151</v>
          </cell>
        </row>
        <row r="215">
          <cell r="K215">
            <v>16300</v>
          </cell>
          <cell r="L215">
            <v>32600</v>
          </cell>
          <cell r="M215" t="str">
            <v xml:space="preserve">  〃</v>
          </cell>
        </row>
        <row r="217">
          <cell r="K217">
            <v>8560</v>
          </cell>
          <cell r="L217">
            <v>17120</v>
          </cell>
          <cell r="M217" t="str">
            <v xml:space="preserve"> M53</v>
          </cell>
        </row>
        <row r="219">
          <cell r="K219">
            <v>14900</v>
          </cell>
          <cell r="L219">
            <v>29800</v>
          </cell>
          <cell r="M219" t="str">
            <v xml:space="preserve"> 〃</v>
          </cell>
        </row>
        <row r="223">
          <cell r="L223">
            <v>271000</v>
          </cell>
          <cell r="M223" t="str">
            <v xml:space="preserve"> 代価書(M) 1</v>
          </cell>
        </row>
        <row r="225">
          <cell r="L225">
            <v>1750000</v>
          </cell>
          <cell r="M225" t="str">
            <v xml:space="preserve"> 　　〃　　2</v>
          </cell>
        </row>
        <row r="227">
          <cell r="L227">
            <v>14100</v>
          </cell>
          <cell r="M227" t="str">
            <v xml:space="preserve"> 　　〃　　3</v>
          </cell>
        </row>
        <row r="229">
          <cell r="L229">
            <v>255000</v>
          </cell>
          <cell r="M229" t="str">
            <v xml:space="preserve"> 　　〃　　4</v>
          </cell>
        </row>
        <row r="231">
          <cell r="L231">
            <v>999000</v>
          </cell>
          <cell r="M231" t="str">
            <v xml:space="preserve"> 　　〃　　5</v>
          </cell>
        </row>
        <row r="233">
          <cell r="L233">
            <v>1830000</v>
          </cell>
          <cell r="M233" t="str">
            <v xml:space="preserve"> 　　〃　　6</v>
          </cell>
        </row>
        <row r="241">
          <cell r="L241">
            <v>16778898</v>
          </cell>
        </row>
        <row r="251">
          <cell r="K251">
            <v>4690</v>
          </cell>
          <cell r="L251">
            <v>5628</v>
          </cell>
          <cell r="M251" t="str">
            <v xml:space="preserve"> M20</v>
          </cell>
        </row>
        <row r="253">
          <cell r="K253">
            <v>2430</v>
          </cell>
          <cell r="L253">
            <v>2430</v>
          </cell>
          <cell r="M253" t="str">
            <v xml:space="preserve"> M28</v>
          </cell>
        </row>
        <row r="255">
          <cell r="K255">
            <v>5070</v>
          </cell>
          <cell r="L255">
            <v>49686</v>
          </cell>
          <cell r="M255" t="str">
            <v xml:space="preserve"> 〃</v>
          </cell>
        </row>
        <row r="257">
          <cell r="K257">
            <v>14200</v>
          </cell>
          <cell r="L257">
            <v>78100</v>
          </cell>
          <cell r="M257" t="str">
            <v xml:space="preserve"> 〃</v>
          </cell>
        </row>
        <row r="261">
          <cell r="K261">
            <v>7830</v>
          </cell>
          <cell r="L261">
            <v>15660</v>
          </cell>
          <cell r="M261" t="str">
            <v xml:space="preserve"> M40</v>
          </cell>
        </row>
        <row r="263">
          <cell r="K263">
            <v>7980</v>
          </cell>
          <cell r="L263">
            <v>15960</v>
          </cell>
          <cell r="M263" t="str">
            <v xml:space="preserve"> M156</v>
          </cell>
        </row>
        <row r="267">
          <cell r="L267">
            <v>30700</v>
          </cell>
          <cell r="M267" t="str">
            <v xml:space="preserve"> 代価書(M) 7</v>
          </cell>
        </row>
        <row r="277">
          <cell r="L277">
            <v>198164</v>
          </cell>
        </row>
        <row r="285">
          <cell r="K285">
            <v>29100</v>
          </cell>
          <cell r="L285">
            <v>116400</v>
          </cell>
          <cell r="M285" t="str">
            <v xml:space="preserve"> メーカー比較表</v>
          </cell>
        </row>
        <row r="287">
          <cell r="K287">
            <v>26400</v>
          </cell>
          <cell r="L287">
            <v>1980000</v>
          </cell>
          <cell r="M287" t="str">
            <v xml:space="preserve"> 　　　〃</v>
          </cell>
        </row>
        <row r="289">
          <cell r="K289">
            <v>9570</v>
          </cell>
          <cell r="L289">
            <v>459360</v>
          </cell>
          <cell r="M289" t="str">
            <v xml:space="preserve"> 　　　〃</v>
          </cell>
        </row>
        <row r="291">
          <cell r="K291">
            <v>9570</v>
          </cell>
          <cell r="L291">
            <v>28710</v>
          </cell>
          <cell r="M291" t="str">
            <v xml:space="preserve"> 　　　〃</v>
          </cell>
        </row>
        <row r="293">
          <cell r="K293">
            <v>5220</v>
          </cell>
          <cell r="L293">
            <v>73080</v>
          </cell>
          <cell r="M293" t="str">
            <v xml:space="preserve"> 　　　〃</v>
          </cell>
        </row>
        <row r="295">
          <cell r="K295">
            <v>3420</v>
          </cell>
          <cell r="L295">
            <v>3420</v>
          </cell>
          <cell r="M295" t="str">
            <v xml:space="preserve"> 　　　〃</v>
          </cell>
        </row>
        <row r="297">
          <cell r="K297">
            <v>2580</v>
          </cell>
          <cell r="L297">
            <v>30960</v>
          </cell>
          <cell r="M297" t="str">
            <v xml:space="preserve"> 　　　〃</v>
          </cell>
        </row>
        <row r="299">
          <cell r="K299">
            <v>3730</v>
          </cell>
          <cell r="L299">
            <v>63410</v>
          </cell>
          <cell r="M299" t="str">
            <v xml:space="preserve"> 　　　〃</v>
          </cell>
        </row>
        <row r="301">
          <cell r="K301">
            <v>3860</v>
          </cell>
          <cell r="L301">
            <v>455480</v>
          </cell>
          <cell r="M301" t="str">
            <v xml:space="preserve"> 　　　〃</v>
          </cell>
        </row>
        <row r="303">
          <cell r="K303">
            <v>4580</v>
          </cell>
          <cell r="L303">
            <v>4580</v>
          </cell>
          <cell r="M303" t="str">
            <v xml:space="preserve"> 　　　〃</v>
          </cell>
        </row>
        <row r="305">
          <cell r="K305">
            <v>5700</v>
          </cell>
          <cell r="L305">
            <v>222300</v>
          </cell>
          <cell r="M305" t="str">
            <v xml:space="preserve"> 　　　〃</v>
          </cell>
        </row>
        <row r="307">
          <cell r="K307">
            <v>3060</v>
          </cell>
          <cell r="L307">
            <v>33660</v>
          </cell>
          <cell r="M307" t="str">
            <v xml:space="preserve"> 　　　〃</v>
          </cell>
        </row>
        <row r="309">
          <cell r="K309">
            <v>4300</v>
          </cell>
          <cell r="L309">
            <v>197800</v>
          </cell>
          <cell r="M309" t="str">
            <v xml:space="preserve"> 　　　〃</v>
          </cell>
        </row>
        <row r="311">
          <cell r="K311">
            <v>9460</v>
          </cell>
          <cell r="L311">
            <v>75680</v>
          </cell>
          <cell r="M311" t="str">
            <v xml:space="preserve"> 　　　〃</v>
          </cell>
        </row>
        <row r="319">
          <cell r="K319">
            <v>7860</v>
          </cell>
          <cell r="L319">
            <v>62880</v>
          </cell>
          <cell r="M319" t="str">
            <v xml:space="preserve"> M149</v>
          </cell>
        </row>
        <row r="321">
          <cell r="K321">
            <v>8120</v>
          </cell>
          <cell r="L321">
            <v>8120</v>
          </cell>
        </row>
        <row r="323">
          <cell r="K323">
            <v>6330</v>
          </cell>
          <cell r="L323">
            <v>44310</v>
          </cell>
          <cell r="M323" t="str">
            <v xml:space="preserve"> M149</v>
          </cell>
        </row>
        <row r="325">
          <cell r="K325">
            <v>62500</v>
          </cell>
          <cell r="L325">
            <v>250000</v>
          </cell>
          <cell r="M325" t="str">
            <v xml:space="preserve"> メーカー比較表</v>
          </cell>
        </row>
        <row r="327">
          <cell r="K327">
            <v>63300</v>
          </cell>
          <cell r="L327">
            <v>63300</v>
          </cell>
          <cell r="M327" t="str">
            <v xml:space="preserve"> 　　　〃</v>
          </cell>
        </row>
        <row r="331">
          <cell r="K331">
            <v>950</v>
          </cell>
          <cell r="L331">
            <v>47310</v>
          </cell>
          <cell r="M331" t="str">
            <v xml:space="preserve"> M28</v>
          </cell>
        </row>
        <row r="334">
          <cell r="M334" t="str">
            <v xml:space="preserve"> メーカー 12,000×0.8</v>
          </cell>
        </row>
        <row r="335">
          <cell r="L335">
            <v>489000</v>
          </cell>
          <cell r="M335" t="str">
            <v xml:space="preserve"> ×51＝489,600</v>
          </cell>
        </row>
        <row r="347">
          <cell r="L347">
            <v>964920</v>
          </cell>
        </row>
        <row r="355">
          <cell r="K355">
            <v>264000</v>
          </cell>
          <cell r="L355">
            <v>264000</v>
          </cell>
          <cell r="M355" t="str">
            <v xml:space="preserve"> メーカー比較表</v>
          </cell>
        </row>
        <row r="359">
          <cell r="K359">
            <v>1130000</v>
          </cell>
          <cell r="L359">
            <v>1130000</v>
          </cell>
          <cell r="M359" t="str">
            <v xml:space="preserve"> 　　　〃</v>
          </cell>
        </row>
        <row r="363">
          <cell r="L363">
            <v>7390</v>
          </cell>
          <cell r="M363" t="str">
            <v xml:space="preserve"> 代価書(M) 8</v>
          </cell>
        </row>
        <row r="365">
          <cell r="L365">
            <v>72200</v>
          </cell>
          <cell r="M365" t="str">
            <v xml:space="preserve"> M98</v>
          </cell>
        </row>
        <row r="366">
          <cell r="M366" t="str">
            <v xml:space="preserve"> A53　3.4㎡×3,070</v>
          </cell>
        </row>
        <row r="367">
          <cell r="L367">
            <v>10400</v>
          </cell>
          <cell r="M367" t="str">
            <v xml:space="preserve"> ＝10,438</v>
          </cell>
        </row>
        <row r="369">
          <cell r="K369">
            <v>4900</v>
          </cell>
          <cell r="L369">
            <v>36750</v>
          </cell>
          <cell r="M369" t="str">
            <v xml:space="preserve"> M37</v>
          </cell>
        </row>
        <row r="371">
          <cell r="K371">
            <v>4550</v>
          </cell>
          <cell r="L371">
            <v>12740</v>
          </cell>
          <cell r="M371" t="str">
            <v xml:space="preserve"> 〃</v>
          </cell>
        </row>
        <row r="373">
          <cell r="K373">
            <v>5790</v>
          </cell>
          <cell r="L373">
            <v>64847.999999999993</v>
          </cell>
          <cell r="M373" t="str">
            <v xml:space="preserve"> 〃</v>
          </cell>
        </row>
        <row r="375">
          <cell r="K375">
            <v>7650</v>
          </cell>
          <cell r="L375">
            <v>26010</v>
          </cell>
          <cell r="M375" t="str">
            <v xml:space="preserve"> 〃</v>
          </cell>
        </row>
        <row r="377">
          <cell r="K377">
            <v>1870</v>
          </cell>
          <cell r="L377">
            <v>1496</v>
          </cell>
          <cell r="M377" t="str">
            <v xml:space="preserve"> 〃</v>
          </cell>
        </row>
        <row r="379">
          <cell r="K379">
            <v>4130</v>
          </cell>
          <cell r="L379">
            <v>69797</v>
          </cell>
          <cell r="M379" t="str">
            <v xml:space="preserve"> 〃</v>
          </cell>
        </row>
        <row r="381">
          <cell r="K381">
            <v>5490</v>
          </cell>
          <cell r="L381">
            <v>6039.0000000000009</v>
          </cell>
          <cell r="M381" t="str">
            <v xml:space="preserve"> 〃</v>
          </cell>
        </row>
        <row r="389">
          <cell r="K389">
            <v>3940</v>
          </cell>
          <cell r="L389">
            <v>508260</v>
          </cell>
          <cell r="M389" t="str">
            <v xml:space="preserve"> M40</v>
          </cell>
        </row>
        <row r="391">
          <cell r="K391">
            <v>5220</v>
          </cell>
          <cell r="L391">
            <v>302760</v>
          </cell>
          <cell r="M391" t="str">
            <v xml:space="preserve"> 〃</v>
          </cell>
        </row>
        <row r="393">
          <cell r="K393">
            <v>5220</v>
          </cell>
          <cell r="L393">
            <v>9396</v>
          </cell>
          <cell r="M393" t="str">
            <v xml:space="preserve"> 〃  (地中相当)</v>
          </cell>
        </row>
        <row r="397">
          <cell r="K397">
            <v>3080</v>
          </cell>
          <cell r="L397">
            <v>6160</v>
          </cell>
          <cell r="M397" t="str">
            <v xml:space="preserve"> M40</v>
          </cell>
        </row>
        <row r="399">
          <cell r="K399">
            <v>9800</v>
          </cell>
          <cell r="L399">
            <v>9800</v>
          </cell>
          <cell r="M399" t="str">
            <v xml:space="preserve"> 〃</v>
          </cell>
        </row>
        <row r="401">
          <cell r="K401">
            <v>9110</v>
          </cell>
          <cell r="L401">
            <v>9110</v>
          </cell>
          <cell r="M401" t="str">
            <v xml:space="preserve"> M47</v>
          </cell>
        </row>
        <row r="403">
          <cell r="K403">
            <v>15200</v>
          </cell>
          <cell r="L403">
            <v>15200</v>
          </cell>
          <cell r="M403" t="str">
            <v xml:space="preserve"> M48</v>
          </cell>
        </row>
        <row r="405">
          <cell r="K405">
            <v>14900</v>
          </cell>
          <cell r="L405">
            <v>14900</v>
          </cell>
          <cell r="M405" t="str">
            <v xml:space="preserve"> M165</v>
          </cell>
        </row>
        <row r="407">
          <cell r="K407">
            <v>8560</v>
          </cell>
          <cell r="L407">
            <v>8560</v>
          </cell>
          <cell r="M407" t="str">
            <v xml:space="preserve"> M53</v>
          </cell>
        </row>
        <row r="409">
          <cell r="K409">
            <v>10700</v>
          </cell>
          <cell r="L409">
            <v>10700</v>
          </cell>
          <cell r="M409" t="str">
            <v xml:space="preserve"> M58</v>
          </cell>
        </row>
        <row r="411">
          <cell r="K411">
            <v>16700</v>
          </cell>
          <cell r="L411">
            <v>16700</v>
          </cell>
          <cell r="M411" t="str">
            <v xml:space="preserve"> 〃</v>
          </cell>
        </row>
        <row r="423">
          <cell r="L423">
            <v>57200</v>
          </cell>
          <cell r="M423" t="str">
            <v xml:space="preserve"> 代価書(M) 9</v>
          </cell>
        </row>
        <row r="425">
          <cell r="L425">
            <v>87000</v>
          </cell>
          <cell r="M425" t="str">
            <v xml:space="preserve"> 　　〃　　10</v>
          </cell>
        </row>
        <row r="427">
          <cell r="L427">
            <v>19500</v>
          </cell>
          <cell r="M427" t="str">
            <v xml:space="preserve"> 　　〃　　11</v>
          </cell>
        </row>
        <row r="429">
          <cell r="L429">
            <v>17100</v>
          </cell>
          <cell r="M429" t="str">
            <v xml:space="preserve"> 　　〃　　12</v>
          </cell>
        </row>
        <row r="431">
          <cell r="L431">
            <v>345000</v>
          </cell>
          <cell r="M431" t="str">
            <v xml:space="preserve"> 　　〃　　13</v>
          </cell>
        </row>
        <row r="433">
          <cell r="L433">
            <v>612000</v>
          </cell>
          <cell r="M433" t="str">
            <v xml:space="preserve"> 　　〃　　14</v>
          </cell>
        </row>
        <row r="451">
          <cell r="L451">
            <v>3751016</v>
          </cell>
        </row>
        <row r="461">
          <cell r="L461">
            <v>446000</v>
          </cell>
          <cell r="M461" t="str">
            <v xml:space="preserve"> 撤去内訳書 1</v>
          </cell>
        </row>
        <row r="463">
          <cell r="L463">
            <v>332000</v>
          </cell>
          <cell r="M463" t="str">
            <v xml:space="preserve"> 　　〃　　 2</v>
          </cell>
        </row>
        <row r="465">
          <cell r="L465">
            <v>350000</v>
          </cell>
          <cell r="M465" t="str">
            <v xml:space="preserve"> 　　〃　　 3</v>
          </cell>
        </row>
        <row r="467">
          <cell r="L467">
            <v>136000</v>
          </cell>
          <cell r="M467" t="str">
            <v xml:space="preserve"> 　　〃　　 4</v>
          </cell>
        </row>
        <row r="469">
          <cell r="L469">
            <v>50800</v>
          </cell>
          <cell r="M469" t="str">
            <v xml:space="preserve"> 　　〃　　 5</v>
          </cell>
        </row>
        <row r="487">
          <cell r="L487">
            <v>1314800</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書"/>
      <sheetName val="撤去明細書"/>
      <sheetName val="複合単価表"/>
      <sheetName val="メーカー比較表"/>
      <sheetName val="桝単価表"/>
    </sheetNames>
    <sheetDataSet>
      <sheetData sheetId="0">
        <row r="10">
          <cell r="J10">
            <v>3114162</v>
          </cell>
        </row>
        <row r="12">
          <cell r="J12">
            <v>1538142</v>
          </cell>
        </row>
        <row r="14">
          <cell r="J14">
            <v>4386120</v>
          </cell>
        </row>
        <row r="16">
          <cell r="J16">
            <v>291196</v>
          </cell>
        </row>
        <row r="18">
          <cell r="J18">
            <v>340800</v>
          </cell>
        </row>
        <row r="20">
          <cell r="J20">
            <v>41382</v>
          </cell>
        </row>
        <row r="22">
          <cell r="J22">
            <v>9711802</v>
          </cell>
        </row>
        <row r="43">
          <cell r="I43">
            <v>976000</v>
          </cell>
          <cell r="J43">
            <v>976000</v>
          </cell>
          <cell r="K43" t="str">
            <v xml:space="preserve"> メーカー比較表</v>
          </cell>
        </row>
        <row r="45">
          <cell r="J45">
            <v>37200</v>
          </cell>
          <cell r="K45" t="str">
            <v xml:space="preserve"> 代価書 1</v>
          </cell>
        </row>
        <row r="47">
          <cell r="J47">
            <v>49100</v>
          </cell>
          <cell r="K47" t="str">
            <v xml:space="preserve"> 　〃　 2</v>
          </cell>
        </row>
        <row r="51">
          <cell r="I51">
            <v>597000</v>
          </cell>
          <cell r="J51">
            <v>597000</v>
          </cell>
          <cell r="K51" t="str">
            <v xml:space="preserve"> メーカー比較表</v>
          </cell>
        </row>
        <row r="53">
          <cell r="J53">
            <v>24000</v>
          </cell>
          <cell r="K53" t="str">
            <v xml:space="preserve"> 18,500×1.1×1.18人＝24,013</v>
          </cell>
        </row>
        <row r="55">
          <cell r="J55">
            <v>6830</v>
          </cell>
          <cell r="K55" t="str">
            <v xml:space="preserve"> 代価書 3</v>
          </cell>
        </row>
        <row r="59">
          <cell r="I59">
            <v>1060</v>
          </cell>
          <cell r="J59">
            <v>25228</v>
          </cell>
          <cell r="K59" t="str">
            <v xml:space="preserve"> 複合単価表</v>
          </cell>
        </row>
        <row r="61">
          <cell r="I61">
            <v>1330</v>
          </cell>
          <cell r="J61">
            <v>40033</v>
          </cell>
          <cell r="K61" t="str">
            <v xml:space="preserve"> 　　〃</v>
          </cell>
        </row>
        <row r="63">
          <cell r="I63">
            <v>3310</v>
          </cell>
          <cell r="J63">
            <v>119822.00000000001</v>
          </cell>
          <cell r="K63" t="str">
            <v xml:space="preserve"> 　　〃</v>
          </cell>
        </row>
        <row r="65">
          <cell r="I65">
            <v>4190</v>
          </cell>
          <cell r="J65">
            <v>69135</v>
          </cell>
          <cell r="K65" t="str">
            <v xml:space="preserve"> 　　〃</v>
          </cell>
        </row>
        <row r="67">
          <cell r="I67">
            <v>5810</v>
          </cell>
          <cell r="J67">
            <v>11039</v>
          </cell>
          <cell r="K67" t="str">
            <v xml:space="preserve"> 　　〃</v>
          </cell>
        </row>
        <row r="69">
          <cell r="I69">
            <v>9910</v>
          </cell>
          <cell r="J69">
            <v>14865</v>
          </cell>
          <cell r="K69" t="str">
            <v xml:space="preserve"> 　　〃</v>
          </cell>
        </row>
        <row r="76">
          <cell r="I76">
            <v>2780</v>
          </cell>
          <cell r="J76">
            <v>31414.000000000004</v>
          </cell>
          <cell r="K76" t="str">
            <v xml:space="preserve"> 複合単価表</v>
          </cell>
        </row>
        <row r="78">
          <cell r="I78">
            <v>3520</v>
          </cell>
          <cell r="J78">
            <v>13728</v>
          </cell>
          <cell r="K78" t="str">
            <v xml:space="preserve"> 　　〃</v>
          </cell>
        </row>
        <row r="80">
          <cell r="I80">
            <v>4900</v>
          </cell>
          <cell r="J80">
            <v>33320</v>
          </cell>
          <cell r="K80" t="str">
            <v xml:space="preserve"> 　　〃</v>
          </cell>
        </row>
        <row r="82">
          <cell r="I82">
            <v>6280</v>
          </cell>
          <cell r="J82">
            <v>6280</v>
          </cell>
          <cell r="K82" t="str">
            <v xml:space="preserve"> 　　〃</v>
          </cell>
        </row>
        <row r="84">
          <cell r="I84">
            <v>8370</v>
          </cell>
          <cell r="J84">
            <v>24273</v>
          </cell>
          <cell r="K84" t="str">
            <v xml:space="preserve"> 　　〃</v>
          </cell>
        </row>
        <row r="86">
          <cell r="I86">
            <v>3010</v>
          </cell>
          <cell r="J86">
            <v>13545</v>
          </cell>
          <cell r="K86" t="str">
            <v xml:space="preserve"> 　　〃</v>
          </cell>
        </row>
        <row r="88">
          <cell r="I88">
            <v>5370</v>
          </cell>
          <cell r="J88">
            <v>6981</v>
          </cell>
          <cell r="K88" t="str">
            <v xml:space="preserve"> 　　〃</v>
          </cell>
        </row>
        <row r="90">
          <cell r="I90">
            <v>7180</v>
          </cell>
          <cell r="J90">
            <v>28002</v>
          </cell>
          <cell r="K90" t="str">
            <v xml:space="preserve"> 　　〃</v>
          </cell>
        </row>
        <row r="92">
          <cell r="I92">
            <v>3640</v>
          </cell>
          <cell r="J92">
            <v>92456</v>
          </cell>
          <cell r="K92" t="str">
            <v xml:space="preserve"> 　　〃</v>
          </cell>
        </row>
        <row r="94">
          <cell r="I94">
            <v>4530</v>
          </cell>
          <cell r="J94">
            <v>28539</v>
          </cell>
          <cell r="K94" t="str">
            <v xml:space="preserve"> 　　〃</v>
          </cell>
        </row>
        <row r="96">
          <cell r="I96">
            <v>5620</v>
          </cell>
          <cell r="J96">
            <v>29786</v>
          </cell>
          <cell r="K96" t="str">
            <v xml:space="preserve"> 　　〃</v>
          </cell>
        </row>
        <row r="98">
          <cell r="I98">
            <v>6220</v>
          </cell>
          <cell r="J98">
            <v>5598</v>
          </cell>
          <cell r="K98" t="str">
            <v xml:space="preserve"> 　　〃</v>
          </cell>
        </row>
        <row r="100">
          <cell r="I100">
            <v>7930</v>
          </cell>
          <cell r="J100">
            <v>3965</v>
          </cell>
          <cell r="K100" t="str">
            <v xml:space="preserve"> 　　〃</v>
          </cell>
        </row>
        <row r="102">
          <cell r="I102">
            <v>2350</v>
          </cell>
          <cell r="J102">
            <v>9870</v>
          </cell>
          <cell r="K102" t="str">
            <v xml:space="preserve"> 　　〃</v>
          </cell>
        </row>
        <row r="104">
          <cell r="I104">
            <v>2910</v>
          </cell>
          <cell r="J104">
            <v>17460</v>
          </cell>
          <cell r="K104" t="str">
            <v xml:space="preserve"> 　　〃</v>
          </cell>
        </row>
        <row r="111">
          <cell r="I111">
            <v>2810</v>
          </cell>
          <cell r="J111">
            <v>1405</v>
          </cell>
          <cell r="K111" t="str">
            <v xml:space="preserve"> 複合単価表</v>
          </cell>
        </row>
        <row r="113">
          <cell r="I113">
            <v>5860</v>
          </cell>
          <cell r="J113">
            <v>16408</v>
          </cell>
          <cell r="K113" t="str">
            <v xml:space="preserve"> 　　〃</v>
          </cell>
        </row>
        <row r="117">
          <cell r="I117">
            <v>3670</v>
          </cell>
          <cell r="J117">
            <v>3670</v>
          </cell>
          <cell r="K117" t="str">
            <v xml:space="preserve"> 複合単価表</v>
          </cell>
        </row>
        <row r="119">
          <cell r="I119">
            <v>4690</v>
          </cell>
          <cell r="J119">
            <v>14070</v>
          </cell>
          <cell r="K119" t="str">
            <v xml:space="preserve"> 　　〃</v>
          </cell>
        </row>
        <row r="121">
          <cell r="I121">
            <v>3010</v>
          </cell>
          <cell r="J121">
            <v>6020</v>
          </cell>
          <cell r="K121" t="str">
            <v xml:space="preserve"> 　　〃</v>
          </cell>
        </row>
        <row r="123">
          <cell r="I123">
            <v>6860</v>
          </cell>
          <cell r="J123">
            <v>20580</v>
          </cell>
          <cell r="K123" t="str">
            <v xml:space="preserve"> 　　〃</v>
          </cell>
        </row>
        <row r="125">
          <cell r="I125">
            <v>9670</v>
          </cell>
          <cell r="J125">
            <v>19340</v>
          </cell>
          <cell r="K125" t="str">
            <v xml:space="preserve"> 　　〃</v>
          </cell>
        </row>
        <row r="127">
          <cell r="I127">
            <v>30800</v>
          </cell>
          <cell r="J127">
            <v>30800</v>
          </cell>
          <cell r="K127" t="str">
            <v xml:space="preserve"> 　　〃</v>
          </cell>
        </row>
        <row r="129">
          <cell r="I129">
            <v>12600</v>
          </cell>
          <cell r="J129">
            <v>25200</v>
          </cell>
          <cell r="K129" t="str">
            <v xml:space="preserve"> 　　〃</v>
          </cell>
        </row>
        <row r="131">
          <cell r="I131">
            <v>6600</v>
          </cell>
          <cell r="J131">
            <v>19800</v>
          </cell>
          <cell r="K131" t="str">
            <v xml:space="preserve"> 　　〃</v>
          </cell>
        </row>
        <row r="133">
          <cell r="I133">
            <v>9490</v>
          </cell>
          <cell r="J133">
            <v>9490</v>
          </cell>
          <cell r="K133" t="str">
            <v xml:space="preserve"> 　　〃</v>
          </cell>
        </row>
        <row r="135">
          <cell r="I135">
            <v>12400</v>
          </cell>
          <cell r="J135">
            <v>37200</v>
          </cell>
          <cell r="K135" t="str">
            <v xml:space="preserve"> 　　〃</v>
          </cell>
        </row>
        <row r="137">
          <cell r="I137">
            <v>11000</v>
          </cell>
          <cell r="J137">
            <v>11000</v>
          </cell>
          <cell r="K137" t="str">
            <v xml:space="preserve"> 　　〃</v>
          </cell>
        </row>
        <row r="139">
          <cell r="I139">
            <v>20400</v>
          </cell>
          <cell r="J139">
            <v>20400</v>
          </cell>
          <cell r="K139" t="str">
            <v xml:space="preserve"> 　　〃</v>
          </cell>
        </row>
        <row r="146">
          <cell r="I146">
            <v>9150</v>
          </cell>
          <cell r="J146">
            <v>9150</v>
          </cell>
          <cell r="K146" t="str">
            <v xml:space="preserve"> 複合単価表</v>
          </cell>
        </row>
        <row r="148">
          <cell r="I148">
            <v>17800</v>
          </cell>
          <cell r="J148">
            <v>17800</v>
          </cell>
          <cell r="K148" t="str">
            <v xml:space="preserve"> 　　〃</v>
          </cell>
        </row>
        <row r="152">
          <cell r="J152">
            <v>63300</v>
          </cell>
          <cell r="K152" t="str">
            <v xml:space="preserve"> メーカー比較表</v>
          </cell>
        </row>
        <row r="154">
          <cell r="J154">
            <v>366000</v>
          </cell>
          <cell r="K154" t="str">
            <v xml:space="preserve"> 代価書 4</v>
          </cell>
        </row>
        <row r="156">
          <cell r="J156">
            <v>7800</v>
          </cell>
          <cell r="K156" t="str">
            <v xml:space="preserve"> 　〃　 5</v>
          </cell>
        </row>
        <row r="160">
          <cell r="I160">
            <v>270</v>
          </cell>
          <cell r="J160">
            <v>14553</v>
          </cell>
          <cell r="K160" t="str">
            <v xml:space="preserve"> 複合単価表</v>
          </cell>
        </row>
        <row r="162">
          <cell r="I162">
            <v>5420</v>
          </cell>
          <cell r="J162">
            <v>21680</v>
          </cell>
          <cell r="K162" t="str">
            <v xml:space="preserve"> 　　〃</v>
          </cell>
        </row>
        <row r="164">
          <cell r="I164">
            <v>850</v>
          </cell>
          <cell r="J164">
            <v>7905.0000000000009</v>
          </cell>
          <cell r="K164" t="str">
            <v xml:space="preserve"> 物 744</v>
          </cell>
        </row>
        <row r="166">
          <cell r="I166">
            <v>680</v>
          </cell>
          <cell r="J166">
            <v>2652</v>
          </cell>
          <cell r="K166" t="str">
            <v xml:space="preserve"> 　〃</v>
          </cell>
        </row>
        <row r="168">
          <cell r="I168">
            <v>6050</v>
          </cell>
          <cell r="J168">
            <v>32065</v>
          </cell>
          <cell r="K168" t="str">
            <v xml:space="preserve"> 物 745</v>
          </cell>
        </row>
        <row r="170">
          <cell r="I170">
            <v>3850</v>
          </cell>
          <cell r="J170">
            <v>20405</v>
          </cell>
          <cell r="K170" t="str">
            <v xml:space="preserve"> 物 744</v>
          </cell>
        </row>
        <row r="174">
          <cell r="J174">
            <v>3114162</v>
          </cell>
        </row>
        <row r="183">
          <cell r="I183">
            <v>3480</v>
          </cell>
          <cell r="J183">
            <v>4524</v>
          </cell>
          <cell r="K183" t="str">
            <v xml:space="preserve"> 複合単価表</v>
          </cell>
        </row>
        <row r="185">
          <cell r="I185">
            <v>4650</v>
          </cell>
          <cell r="J185">
            <v>24180</v>
          </cell>
          <cell r="K185" t="str">
            <v xml:space="preserve"> 　　〃</v>
          </cell>
        </row>
        <row r="187">
          <cell r="I187">
            <v>2230</v>
          </cell>
          <cell r="J187">
            <v>3345</v>
          </cell>
          <cell r="K187" t="str">
            <v xml:space="preserve"> 　　〃</v>
          </cell>
        </row>
        <row r="189">
          <cell r="I189">
            <v>3080</v>
          </cell>
          <cell r="J189">
            <v>69608</v>
          </cell>
          <cell r="K189" t="str">
            <v xml:space="preserve"> 　　〃</v>
          </cell>
        </row>
        <row r="191">
          <cell r="I191">
            <v>3980</v>
          </cell>
          <cell r="J191">
            <v>213328</v>
          </cell>
          <cell r="K191" t="str">
            <v xml:space="preserve"> 　　〃</v>
          </cell>
        </row>
        <row r="193">
          <cell r="I193">
            <v>5070</v>
          </cell>
          <cell r="J193">
            <v>145002</v>
          </cell>
          <cell r="K193" t="str">
            <v xml:space="preserve"> 　　〃</v>
          </cell>
        </row>
        <row r="195">
          <cell r="I195">
            <v>6180</v>
          </cell>
          <cell r="J195">
            <v>95790</v>
          </cell>
          <cell r="K195" t="str">
            <v xml:space="preserve"> 　　〃</v>
          </cell>
        </row>
        <row r="197">
          <cell r="I197">
            <v>8180</v>
          </cell>
          <cell r="J197">
            <v>246218</v>
          </cell>
          <cell r="K197" t="str">
            <v xml:space="preserve"> 　　〃</v>
          </cell>
        </row>
        <row r="199">
          <cell r="I199">
            <v>2570</v>
          </cell>
          <cell r="J199">
            <v>4369</v>
          </cell>
          <cell r="K199" t="str">
            <v xml:space="preserve"> 　　〃</v>
          </cell>
        </row>
        <row r="201">
          <cell r="I201">
            <v>3310</v>
          </cell>
          <cell r="J201">
            <v>35748</v>
          </cell>
          <cell r="K201" t="str">
            <v xml:space="preserve"> 　　〃</v>
          </cell>
        </row>
        <row r="203">
          <cell r="I203">
            <v>9490</v>
          </cell>
          <cell r="J203">
            <v>37960</v>
          </cell>
          <cell r="K203" t="str">
            <v xml:space="preserve"> 　　〃</v>
          </cell>
        </row>
        <row r="205">
          <cell r="I205">
            <v>11300</v>
          </cell>
          <cell r="J205">
            <v>22600</v>
          </cell>
          <cell r="K205" t="str">
            <v xml:space="preserve"> 　　〃</v>
          </cell>
        </row>
        <row r="207">
          <cell r="I207">
            <v>16200</v>
          </cell>
          <cell r="J207">
            <v>145800</v>
          </cell>
          <cell r="K207" t="str">
            <v xml:space="preserve"> 　　〃</v>
          </cell>
        </row>
        <row r="216">
          <cell r="I216">
            <v>9950</v>
          </cell>
          <cell r="J216">
            <v>29850</v>
          </cell>
          <cell r="K216" t="str">
            <v xml:space="preserve"> 複合単価表</v>
          </cell>
        </row>
        <row r="218">
          <cell r="I218">
            <v>11300</v>
          </cell>
          <cell r="J218">
            <v>22600</v>
          </cell>
          <cell r="K218" t="str">
            <v xml:space="preserve"> 　　〃</v>
          </cell>
        </row>
        <row r="220">
          <cell r="I220">
            <v>6070</v>
          </cell>
          <cell r="J220">
            <v>24280</v>
          </cell>
          <cell r="K220" t="str">
            <v xml:space="preserve"> 　　〃</v>
          </cell>
        </row>
        <row r="222">
          <cell r="I222">
            <v>10000</v>
          </cell>
          <cell r="J222">
            <v>10000</v>
          </cell>
          <cell r="K222" t="str">
            <v xml:space="preserve"> 　　〃</v>
          </cell>
        </row>
        <row r="224">
          <cell r="I224">
            <v>8570</v>
          </cell>
          <cell r="J224">
            <v>8570</v>
          </cell>
          <cell r="K224" t="str">
            <v xml:space="preserve"> 　　〃</v>
          </cell>
        </row>
        <row r="226">
          <cell r="I226">
            <v>14500</v>
          </cell>
          <cell r="J226">
            <v>29000</v>
          </cell>
          <cell r="K226" t="str">
            <v xml:space="preserve"> 　　〃</v>
          </cell>
        </row>
        <row r="228">
          <cell r="I228">
            <v>6540</v>
          </cell>
          <cell r="J228">
            <v>6540</v>
          </cell>
          <cell r="K228" t="str">
            <v xml:space="preserve"> 複合単価表</v>
          </cell>
        </row>
        <row r="230">
          <cell r="I230">
            <v>16400</v>
          </cell>
          <cell r="J230">
            <v>16400</v>
          </cell>
          <cell r="K230" t="str">
            <v xml:space="preserve"> 桝単価表</v>
          </cell>
        </row>
        <row r="232">
          <cell r="I232">
            <v>17600</v>
          </cell>
          <cell r="J232">
            <v>17600</v>
          </cell>
          <cell r="K232" t="str">
            <v xml:space="preserve"> 　 〃</v>
          </cell>
        </row>
        <row r="234">
          <cell r="I234">
            <v>14600</v>
          </cell>
          <cell r="J234">
            <v>58400</v>
          </cell>
          <cell r="K234" t="str">
            <v xml:space="preserve"> 　 〃</v>
          </cell>
        </row>
        <row r="236">
          <cell r="I236">
            <v>22800</v>
          </cell>
          <cell r="J236">
            <v>22800</v>
          </cell>
          <cell r="K236" t="str">
            <v xml:space="preserve"> 　 〃</v>
          </cell>
        </row>
        <row r="238">
          <cell r="J238">
            <v>177000</v>
          </cell>
          <cell r="K238" t="str">
            <v xml:space="preserve"> 代価書 6</v>
          </cell>
        </row>
        <row r="240">
          <cell r="J240">
            <v>24500</v>
          </cell>
          <cell r="K240" t="str">
            <v xml:space="preserve"> 　〃　 7</v>
          </cell>
        </row>
        <row r="242">
          <cell r="J242">
            <v>28400</v>
          </cell>
          <cell r="K242" t="str">
            <v xml:space="preserve"> 　〃　 8</v>
          </cell>
        </row>
        <row r="251">
          <cell r="I251">
            <v>6490</v>
          </cell>
          <cell r="J251">
            <v>6490</v>
          </cell>
          <cell r="K251" t="str">
            <v xml:space="preserve"> 物 744</v>
          </cell>
        </row>
        <row r="253">
          <cell r="I253">
            <v>3250</v>
          </cell>
          <cell r="J253">
            <v>1300</v>
          </cell>
          <cell r="K253" t="str">
            <v xml:space="preserve"> 　〃</v>
          </cell>
        </row>
        <row r="255">
          <cell r="I255">
            <v>6050</v>
          </cell>
          <cell r="J255">
            <v>3630</v>
          </cell>
          <cell r="K255" t="str">
            <v xml:space="preserve"> 物 745</v>
          </cell>
        </row>
        <row r="257">
          <cell r="I257">
            <v>3850</v>
          </cell>
          <cell r="J257">
            <v>2310</v>
          </cell>
          <cell r="K257" t="str">
            <v xml:space="preserve"> 物 744</v>
          </cell>
        </row>
        <row r="279">
          <cell r="J279">
            <v>1538142</v>
          </cell>
        </row>
        <row r="288">
          <cell r="I288">
            <v>144000</v>
          </cell>
          <cell r="J288">
            <v>432000</v>
          </cell>
          <cell r="K288" t="str">
            <v xml:space="preserve"> メーカー比較表</v>
          </cell>
        </row>
        <row r="290">
          <cell r="I290">
            <v>80000</v>
          </cell>
          <cell r="J290">
            <v>240000</v>
          </cell>
          <cell r="K290" t="str">
            <v xml:space="preserve"> 　　　〃</v>
          </cell>
        </row>
        <row r="292">
          <cell r="I292">
            <v>83900</v>
          </cell>
          <cell r="J292">
            <v>167800</v>
          </cell>
          <cell r="K292" t="str">
            <v xml:space="preserve"> 　　　〃</v>
          </cell>
        </row>
        <row r="294">
          <cell r="I294">
            <v>276000</v>
          </cell>
          <cell r="J294">
            <v>276000</v>
          </cell>
          <cell r="K294" t="str">
            <v xml:space="preserve"> 　　　〃</v>
          </cell>
        </row>
        <row r="296">
          <cell r="I296">
            <v>174000</v>
          </cell>
          <cell r="J296">
            <v>696000</v>
          </cell>
          <cell r="K296" t="str">
            <v xml:space="preserve"> 　　　〃</v>
          </cell>
        </row>
        <row r="300">
          <cell r="I300">
            <v>81100</v>
          </cell>
          <cell r="J300">
            <v>162200</v>
          </cell>
          <cell r="K300" t="str">
            <v xml:space="preserve"> メーカー比較表</v>
          </cell>
        </row>
        <row r="302">
          <cell r="I302">
            <v>79900</v>
          </cell>
          <cell r="J302">
            <v>639200</v>
          </cell>
          <cell r="K302" t="str">
            <v xml:space="preserve"> 　　　〃</v>
          </cell>
        </row>
        <row r="304">
          <cell r="I304">
            <v>87600</v>
          </cell>
          <cell r="J304">
            <v>87600</v>
          </cell>
          <cell r="K304" t="str">
            <v xml:space="preserve"> 　　　〃</v>
          </cell>
        </row>
        <row r="306">
          <cell r="I306">
            <v>37300</v>
          </cell>
          <cell r="J306">
            <v>37300</v>
          </cell>
          <cell r="K306" t="str">
            <v xml:space="preserve"> 　　　〃</v>
          </cell>
        </row>
        <row r="308">
          <cell r="I308">
            <v>13800</v>
          </cell>
          <cell r="J308">
            <v>110400</v>
          </cell>
          <cell r="K308" t="str">
            <v xml:space="preserve"> 　　　〃</v>
          </cell>
        </row>
        <row r="310">
          <cell r="I310">
            <v>98700</v>
          </cell>
          <cell r="J310">
            <v>296100</v>
          </cell>
          <cell r="K310" t="str">
            <v xml:space="preserve"> 　　　〃</v>
          </cell>
        </row>
        <row r="312">
          <cell r="I312">
            <v>91000</v>
          </cell>
          <cell r="J312">
            <v>91000</v>
          </cell>
          <cell r="K312" t="str">
            <v xml:space="preserve"> 　　　〃</v>
          </cell>
        </row>
        <row r="321">
          <cell r="I321">
            <v>99000</v>
          </cell>
          <cell r="J321">
            <v>99000</v>
          </cell>
          <cell r="K321" t="str">
            <v xml:space="preserve"> メーカー比較表</v>
          </cell>
        </row>
        <row r="323">
          <cell r="I323">
            <v>64200</v>
          </cell>
          <cell r="J323">
            <v>64200</v>
          </cell>
          <cell r="K323" t="str">
            <v xml:space="preserve"> 　　　〃</v>
          </cell>
        </row>
        <row r="325">
          <cell r="I325">
            <v>59200</v>
          </cell>
          <cell r="J325">
            <v>59200</v>
          </cell>
          <cell r="K325" t="str">
            <v xml:space="preserve"> 　　　〃</v>
          </cell>
        </row>
        <row r="327">
          <cell r="I327">
            <v>89100</v>
          </cell>
          <cell r="J327">
            <v>89100</v>
          </cell>
          <cell r="K327" t="str">
            <v xml:space="preserve"> 　　　〃</v>
          </cell>
        </row>
        <row r="329">
          <cell r="I329">
            <v>48100</v>
          </cell>
          <cell r="J329">
            <v>48100</v>
          </cell>
          <cell r="K329" t="str">
            <v xml:space="preserve"> 　　　〃</v>
          </cell>
        </row>
        <row r="333">
          <cell r="I333">
            <v>81000</v>
          </cell>
          <cell r="J333">
            <v>81000</v>
          </cell>
          <cell r="K333" t="str">
            <v xml:space="preserve"> メーカー比較表</v>
          </cell>
        </row>
        <row r="335">
          <cell r="I335">
            <v>39200</v>
          </cell>
          <cell r="J335">
            <v>39200</v>
          </cell>
          <cell r="K335" t="str">
            <v xml:space="preserve"> 　　　〃</v>
          </cell>
        </row>
        <row r="337">
          <cell r="I337">
            <v>63000</v>
          </cell>
          <cell r="J337">
            <v>63000</v>
          </cell>
          <cell r="K337" t="str">
            <v xml:space="preserve"> 　　　〃</v>
          </cell>
        </row>
        <row r="339">
          <cell r="I339">
            <v>49700</v>
          </cell>
          <cell r="J339">
            <v>99400</v>
          </cell>
          <cell r="K339" t="str">
            <v xml:space="preserve"> 　　　〃</v>
          </cell>
        </row>
        <row r="341">
          <cell r="I341">
            <v>13500</v>
          </cell>
          <cell r="J341">
            <v>67500</v>
          </cell>
          <cell r="K341" t="str">
            <v xml:space="preserve"> 　　　〃</v>
          </cell>
        </row>
        <row r="343">
          <cell r="I343">
            <v>30800</v>
          </cell>
          <cell r="J343">
            <v>92400</v>
          </cell>
          <cell r="K343" t="str">
            <v xml:space="preserve"> 　　　〃</v>
          </cell>
        </row>
        <row r="345">
          <cell r="I345">
            <v>189000</v>
          </cell>
          <cell r="J345">
            <v>189000</v>
          </cell>
          <cell r="K345" t="str">
            <v xml:space="preserve"> 　　　〃</v>
          </cell>
        </row>
        <row r="347">
          <cell r="I347">
            <v>41200</v>
          </cell>
          <cell r="J347">
            <v>41200</v>
          </cell>
          <cell r="K347" t="str">
            <v xml:space="preserve"> 　　　〃</v>
          </cell>
        </row>
        <row r="356">
          <cell r="I356">
            <v>37400</v>
          </cell>
          <cell r="J356">
            <v>74800</v>
          </cell>
          <cell r="K356" t="str">
            <v xml:space="preserve"> メーカー比較表</v>
          </cell>
        </row>
        <row r="358">
          <cell r="I358">
            <v>3180</v>
          </cell>
          <cell r="J358">
            <v>3180</v>
          </cell>
          <cell r="K358" t="str">
            <v xml:space="preserve"> 　　　〃</v>
          </cell>
        </row>
        <row r="360">
          <cell r="I360">
            <v>5820</v>
          </cell>
          <cell r="J360">
            <v>11640</v>
          </cell>
          <cell r="K360" t="str">
            <v xml:space="preserve"> 　　　〃</v>
          </cell>
        </row>
        <row r="362">
          <cell r="I362">
            <v>14300</v>
          </cell>
          <cell r="J362">
            <v>28600</v>
          </cell>
          <cell r="K362" t="str">
            <v xml:space="preserve"> 　　　〃</v>
          </cell>
        </row>
        <row r="384">
          <cell r="J384">
            <v>4386120</v>
          </cell>
        </row>
        <row r="393">
          <cell r="I393">
            <v>116000</v>
          </cell>
          <cell r="J393">
            <v>232000</v>
          </cell>
          <cell r="K393" t="str">
            <v xml:space="preserve"> メーカー比較表</v>
          </cell>
        </row>
        <row r="394">
          <cell r="K394" t="str">
            <v xml:space="preserve"> 18,500×1.1×0.45人＝9,157</v>
          </cell>
        </row>
        <row r="395">
          <cell r="J395">
            <v>18300</v>
          </cell>
          <cell r="K395" t="str">
            <v xml:space="preserve"> ×2台</v>
          </cell>
        </row>
        <row r="399">
          <cell r="I399">
            <v>3360</v>
          </cell>
          <cell r="J399">
            <v>12096</v>
          </cell>
          <cell r="K399" t="str">
            <v xml:space="preserve"> 複合単価表</v>
          </cell>
        </row>
        <row r="403">
          <cell r="I403">
            <v>14400</v>
          </cell>
          <cell r="J403">
            <v>28800</v>
          </cell>
          <cell r="K403" t="str">
            <v xml:space="preserve"> メーカー比較表</v>
          </cell>
        </row>
        <row r="419">
          <cell r="J419">
            <v>291196</v>
          </cell>
        </row>
        <row r="428">
          <cell r="J428">
            <v>63800</v>
          </cell>
          <cell r="K428" t="str">
            <v xml:space="preserve"> 撤去明細書 1</v>
          </cell>
        </row>
        <row r="430">
          <cell r="J430">
            <v>157000</v>
          </cell>
          <cell r="K430" t="str">
            <v xml:space="preserve"> 　　〃　　 2</v>
          </cell>
        </row>
        <row r="432">
          <cell r="J432">
            <v>120000</v>
          </cell>
          <cell r="K432" t="str">
            <v xml:space="preserve"> 　　〃　　 3</v>
          </cell>
        </row>
        <row r="454">
          <cell r="J454">
            <v>340800</v>
          </cell>
        </row>
        <row r="463">
          <cell r="I463">
            <v>1290</v>
          </cell>
          <cell r="J463">
            <v>16770</v>
          </cell>
          <cell r="K463" t="str">
            <v xml:space="preserve"> 複合単価表</v>
          </cell>
        </row>
        <row r="465">
          <cell r="I465">
            <v>5860</v>
          </cell>
          <cell r="J465">
            <v>24612</v>
          </cell>
          <cell r="K465" t="str">
            <v xml:space="preserve"> 　　〃</v>
          </cell>
        </row>
        <row r="489">
          <cell r="J489">
            <v>41382</v>
          </cell>
        </row>
      </sheetData>
      <sheetData sheetId="1"/>
      <sheetData sheetId="2"/>
      <sheetData sheetId="3"/>
      <sheetData sheetId="4"/>
      <sheetData sheetId="5"/>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Ａ）代価"/>
      <sheetName val="設計書（Ａ）"/>
      <sheetName val="建築三社見積"/>
      <sheetName val="設計書(M)"/>
      <sheetName val="設計書(E)"/>
      <sheetName val="代価書(M)"/>
      <sheetName val="代価書(E)"/>
      <sheetName val="撤去内訳(M)"/>
      <sheetName val="複合単価表Ｅ"/>
      <sheetName val="メーカー比較表"/>
    </sheetNames>
    <sheetDataSet>
      <sheetData sheetId="0"/>
      <sheetData sheetId="1"/>
      <sheetData sheetId="2"/>
      <sheetData sheetId="3"/>
      <sheetData sheetId="4"/>
      <sheetData sheetId="5"/>
      <sheetData sheetId="6">
        <row r="24">
          <cell r="K24">
            <v>10480</v>
          </cell>
          <cell r="L24">
            <v>1048</v>
          </cell>
          <cell r="M24" t="str">
            <v>P25　7200　P20　3280</v>
          </cell>
        </row>
        <row r="25">
          <cell r="K25">
            <v>2050</v>
          </cell>
          <cell r="L25">
            <v>1025</v>
          </cell>
          <cell r="M25" t="str">
            <v>P50</v>
          </cell>
        </row>
        <row r="26">
          <cell r="K26">
            <v>2870</v>
          </cell>
          <cell r="L26">
            <v>1722</v>
          </cell>
          <cell r="M26" t="str">
            <v>P27</v>
          </cell>
        </row>
        <row r="27">
          <cell r="K27">
            <v>530</v>
          </cell>
          <cell r="L27">
            <v>53</v>
          </cell>
          <cell r="M27" t="str">
            <v>P6</v>
          </cell>
        </row>
        <row r="28">
          <cell r="K28">
            <v>5300</v>
          </cell>
          <cell r="L28">
            <v>530</v>
          </cell>
          <cell r="M28" t="str">
            <v>P7</v>
          </cell>
        </row>
        <row r="29">
          <cell r="K29">
            <v>730</v>
          </cell>
          <cell r="L29">
            <v>73</v>
          </cell>
          <cell r="M29" t="str">
            <v>P6</v>
          </cell>
        </row>
        <row r="30">
          <cell r="L30">
            <v>4451</v>
          </cell>
        </row>
        <row r="31">
          <cell r="L31">
            <v>4450</v>
          </cell>
        </row>
        <row r="41">
          <cell r="K41">
            <v>530</v>
          </cell>
          <cell r="L41">
            <v>11607</v>
          </cell>
          <cell r="M41" t="str">
            <v xml:space="preserve"> M89</v>
          </cell>
        </row>
        <row r="43">
          <cell r="K43">
            <v>730</v>
          </cell>
          <cell r="L43">
            <v>15841</v>
          </cell>
          <cell r="M43" t="str">
            <v xml:space="preserve"> 〃</v>
          </cell>
        </row>
        <row r="45">
          <cell r="K45">
            <v>4760</v>
          </cell>
          <cell r="L45">
            <v>952</v>
          </cell>
          <cell r="M45" t="str">
            <v xml:space="preserve"> 〃</v>
          </cell>
        </row>
        <row r="51">
          <cell r="L51">
            <v>28400</v>
          </cell>
        </row>
        <row r="53">
          <cell r="L53">
            <v>28400</v>
          </cell>
        </row>
      </sheetData>
      <sheetData sheetId="7"/>
      <sheetData sheetId="8">
        <row r="2">
          <cell r="M2" t="str">
            <v xml:space="preserve"> 配管工</v>
          </cell>
          <cell r="O2" t="str">
            <v>17,700</v>
          </cell>
        </row>
        <row r="3">
          <cell r="M3" t="str">
            <v xml:space="preserve"> ×0.3×1.1×</v>
          </cell>
        </row>
        <row r="4">
          <cell r="M4" t="str">
            <v>0.146</v>
          </cell>
          <cell r="O4" t="str">
            <v>省228</v>
          </cell>
        </row>
        <row r="5">
          <cell r="K5">
            <v>852</v>
          </cell>
          <cell r="L5">
            <v>8520</v>
          </cell>
          <cell r="M5" t="str">
            <v xml:space="preserve"> 5.66kg/m</v>
          </cell>
        </row>
        <row r="6">
          <cell r="M6" t="str">
            <v>0.07</v>
          </cell>
          <cell r="O6" t="str">
            <v>省228</v>
          </cell>
        </row>
        <row r="7">
          <cell r="K7">
            <v>408</v>
          </cell>
          <cell r="L7">
            <v>1999</v>
          </cell>
          <cell r="M7" t="str">
            <v xml:space="preserve"> 1.82kg/m</v>
          </cell>
        </row>
        <row r="10">
          <cell r="M10" t="str">
            <v xml:space="preserve"> 0.35</v>
          </cell>
          <cell r="O10" t="str">
            <v>省428</v>
          </cell>
        </row>
        <row r="11">
          <cell r="K11">
            <v>2044</v>
          </cell>
          <cell r="L11">
            <v>2044</v>
          </cell>
          <cell r="M11" t="str">
            <v xml:space="preserve"> 1.0kg/個</v>
          </cell>
        </row>
        <row r="12">
          <cell r="M12" t="str">
            <v xml:space="preserve"> 0.08</v>
          </cell>
          <cell r="O12" t="str">
            <v>省298</v>
          </cell>
        </row>
        <row r="13">
          <cell r="K13">
            <v>467</v>
          </cell>
          <cell r="L13">
            <v>934</v>
          </cell>
          <cell r="M13" t="str">
            <v xml:space="preserve"> 0.6kg/個</v>
          </cell>
        </row>
        <row r="17">
          <cell r="L17">
            <v>13497</v>
          </cell>
        </row>
        <row r="19">
          <cell r="L19">
            <v>13400</v>
          </cell>
        </row>
        <row r="38">
          <cell r="M38" t="str">
            <v xml:space="preserve"> 設備機械工</v>
          </cell>
          <cell r="O38">
            <v>16800</v>
          </cell>
        </row>
        <row r="39">
          <cell r="N39" t="str">
            <v>1.4*1.1*</v>
          </cell>
        </row>
        <row r="40">
          <cell r="M40" t="str">
            <v>1.09</v>
          </cell>
          <cell r="O40" t="str">
            <v>省378</v>
          </cell>
        </row>
        <row r="41">
          <cell r="L41">
            <v>28200</v>
          </cell>
          <cell r="N41" t="str">
            <v>1.3</v>
          </cell>
        </row>
        <row r="42">
          <cell r="K42">
            <v>8000</v>
          </cell>
          <cell r="L42">
            <v>8000</v>
          </cell>
          <cell r="N42" t="str">
            <v>見積10000*0.8</v>
          </cell>
        </row>
        <row r="44">
          <cell r="M44" t="str">
            <v>配管工</v>
          </cell>
          <cell r="O44">
            <v>17700</v>
          </cell>
        </row>
        <row r="45">
          <cell r="N45" t="str">
            <v>03*1.1*</v>
          </cell>
        </row>
        <row r="46">
          <cell r="M46" t="str">
            <v>　0.05</v>
          </cell>
          <cell r="O46" t="str">
            <v>省296</v>
          </cell>
        </row>
        <row r="47">
          <cell r="K47">
            <v>292</v>
          </cell>
          <cell r="L47">
            <v>1255</v>
          </cell>
        </row>
        <row r="48">
          <cell r="M48" t="str">
            <v>　0.05</v>
          </cell>
          <cell r="O48" t="str">
            <v>省296</v>
          </cell>
        </row>
        <row r="49">
          <cell r="K49">
            <v>292</v>
          </cell>
          <cell r="L49">
            <v>1460</v>
          </cell>
        </row>
        <row r="50">
          <cell r="M50" t="str">
            <v>　0.094</v>
          </cell>
          <cell r="O50" t="str">
            <v>省296</v>
          </cell>
        </row>
        <row r="51">
          <cell r="K51">
            <v>549</v>
          </cell>
          <cell r="L51">
            <v>2360</v>
          </cell>
        </row>
        <row r="52">
          <cell r="M52" t="str">
            <v>　0.094</v>
          </cell>
          <cell r="O52" t="str">
            <v>省296</v>
          </cell>
        </row>
        <row r="53">
          <cell r="K53">
            <v>549</v>
          </cell>
          <cell r="L53">
            <v>2745</v>
          </cell>
        </row>
        <row r="54">
          <cell r="M54" t="str">
            <v>　0.067</v>
          </cell>
          <cell r="O54" t="str">
            <v>省292</v>
          </cell>
        </row>
        <row r="55">
          <cell r="K55">
            <v>391</v>
          </cell>
          <cell r="L55">
            <v>1055</v>
          </cell>
        </row>
        <row r="56">
          <cell r="M56" t="str">
            <v>　0.074</v>
          </cell>
          <cell r="O56" t="str">
            <v>省292</v>
          </cell>
        </row>
        <row r="57">
          <cell r="K57">
            <v>432</v>
          </cell>
          <cell r="L57">
            <v>1814</v>
          </cell>
        </row>
        <row r="59">
          <cell r="N59" t="str">
            <v>省311</v>
          </cell>
        </row>
        <row r="60">
          <cell r="M60" t="str">
            <v>0.115</v>
          </cell>
          <cell r="O60" t="str">
            <v>保温工</v>
          </cell>
        </row>
        <row r="61">
          <cell r="K61">
            <v>610</v>
          </cell>
          <cell r="L61">
            <v>2440</v>
          </cell>
          <cell r="M61" t="str">
            <v xml:space="preserve">65Φ相当 </v>
          </cell>
          <cell r="O61">
            <v>16100</v>
          </cell>
        </row>
        <row r="62">
          <cell r="M62">
            <v>0.10100000000000001</v>
          </cell>
          <cell r="O62" t="str">
            <v>省324</v>
          </cell>
        </row>
        <row r="63">
          <cell r="K63">
            <v>536</v>
          </cell>
          <cell r="L63">
            <v>4448</v>
          </cell>
        </row>
        <row r="72">
          <cell r="M72" t="str">
            <v xml:space="preserve"> 17200×0.2×1.1×</v>
          </cell>
        </row>
        <row r="73">
          <cell r="K73">
            <v>40</v>
          </cell>
          <cell r="L73">
            <v>800</v>
          </cell>
          <cell r="M73" t="str">
            <v xml:space="preserve"> 0.013</v>
          </cell>
          <cell r="O73" t="str">
            <v>省138</v>
          </cell>
        </row>
        <row r="75">
          <cell r="K75">
            <v>40</v>
          </cell>
          <cell r="L75">
            <v>320</v>
          </cell>
          <cell r="M75" t="str">
            <v xml:space="preserve"> 0.013</v>
          </cell>
        </row>
        <row r="77">
          <cell r="L77">
            <v>54897</v>
          </cell>
        </row>
        <row r="79">
          <cell r="L79">
            <v>54800</v>
          </cell>
        </row>
        <row r="86">
          <cell r="M86" t="str">
            <v>配管工</v>
          </cell>
          <cell r="O86">
            <v>17700</v>
          </cell>
        </row>
        <row r="87">
          <cell r="N87" t="str">
            <v>03*1.1*</v>
          </cell>
        </row>
        <row r="88">
          <cell r="M88" t="str">
            <v>0.172</v>
          </cell>
          <cell r="O88" t="str">
            <v>省293</v>
          </cell>
        </row>
        <row r="89">
          <cell r="K89">
            <v>1004</v>
          </cell>
          <cell r="L89">
            <v>18875</v>
          </cell>
        </row>
        <row r="90">
          <cell r="M90" t="str">
            <v>0.249</v>
          </cell>
          <cell r="O90" t="str">
            <v>省293</v>
          </cell>
        </row>
        <row r="91">
          <cell r="K91">
            <v>1454</v>
          </cell>
          <cell r="L91">
            <v>24863</v>
          </cell>
        </row>
        <row r="95">
          <cell r="K95">
            <v>8120</v>
          </cell>
          <cell r="L95">
            <v>12992</v>
          </cell>
          <cell r="M95" t="str">
            <v>Ｐ69</v>
          </cell>
        </row>
        <row r="99">
          <cell r="L99">
            <v>56730</v>
          </cell>
        </row>
        <row r="101">
          <cell r="L101">
            <v>56700</v>
          </cell>
        </row>
        <row r="110">
          <cell r="M110" t="str">
            <v>配管工</v>
          </cell>
          <cell r="O110">
            <v>17700</v>
          </cell>
        </row>
        <row r="111">
          <cell r="N111" t="str">
            <v>03*1.1*</v>
          </cell>
        </row>
        <row r="112">
          <cell r="M112" t="str">
            <v>0.466</v>
          </cell>
          <cell r="O112" t="str">
            <v>省293</v>
          </cell>
        </row>
        <row r="113">
          <cell r="K113">
            <v>2721</v>
          </cell>
          <cell r="L113">
            <v>5986</v>
          </cell>
        </row>
        <row r="114">
          <cell r="M114" t="str">
            <v>0.406</v>
          </cell>
          <cell r="O114" t="str">
            <v>省279</v>
          </cell>
        </row>
        <row r="115">
          <cell r="K115">
            <v>2371</v>
          </cell>
          <cell r="L115">
            <v>10669</v>
          </cell>
        </row>
        <row r="135">
          <cell r="L135">
            <v>16655</v>
          </cell>
        </row>
        <row r="137">
          <cell r="L137">
            <v>16600</v>
          </cell>
        </row>
      </sheetData>
      <sheetData sheetId="9"/>
      <sheetData sheetId="10"/>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書"/>
      <sheetName val="撤去明細書"/>
      <sheetName val="複合単価表Ｍ"/>
      <sheetName val="複合単価表Ｅ"/>
      <sheetName val="メーカー比較表"/>
    </sheetNames>
    <sheetDataSet>
      <sheetData sheetId="0">
        <row r="10">
          <cell r="J10">
            <v>28495415</v>
          </cell>
        </row>
        <row r="12">
          <cell r="J12">
            <v>6230325</v>
          </cell>
        </row>
        <row r="14">
          <cell r="J14">
            <v>1984000</v>
          </cell>
        </row>
        <row r="16">
          <cell r="J16">
            <v>36709740</v>
          </cell>
        </row>
        <row r="26">
          <cell r="J26">
            <v>36709740</v>
          </cell>
        </row>
        <row r="42">
          <cell r="K42" t="str">
            <v xml:space="preserve"> メーカー比較表</v>
          </cell>
        </row>
        <row r="43">
          <cell r="I43">
            <v>3000000</v>
          </cell>
          <cell r="J43">
            <v>3000000</v>
          </cell>
          <cell r="K43" t="str">
            <v xml:space="preserve"> 490kg 244kg/</v>
          </cell>
          <cell r="L43" t="str">
            <v xml:space="preserve"> 3.80人</v>
          </cell>
        </row>
        <row r="44">
          <cell r="K44" t="str">
            <v xml:space="preserve"> 　　　　 〃</v>
          </cell>
        </row>
        <row r="45">
          <cell r="I45">
            <v>3480000</v>
          </cell>
          <cell r="J45">
            <v>3480000</v>
          </cell>
          <cell r="K45" t="str">
            <v xml:space="preserve"> 490kg 244kg/</v>
          </cell>
          <cell r="L45" t="str">
            <v xml:space="preserve"> 4.85人</v>
          </cell>
        </row>
        <row r="46">
          <cell r="K46" t="str">
            <v xml:space="preserve"> 　　　　 〃</v>
          </cell>
        </row>
        <row r="47">
          <cell r="I47">
            <v>6480000</v>
          </cell>
          <cell r="J47">
            <v>6480000</v>
          </cell>
          <cell r="K47" t="str">
            <v xml:space="preserve"> 901kg 224kg/</v>
          </cell>
          <cell r="L47" t="str">
            <v xml:space="preserve"> 7.22人</v>
          </cell>
        </row>
        <row r="49">
          <cell r="I49">
            <v>293000</v>
          </cell>
          <cell r="J49">
            <v>293000</v>
          </cell>
          <cell r="K49" t="str">
            <v xml:space="preserve"> メーカー比較表</v>
          </cell>
          <cell r="L49" t="str">
            <v xml:space="preserve"> 0.51人</v>
          </cell>
        </row>
        <row r="51">
          <cell r="I51">
            <v>307000</v>
          </cell>
          <cell r="J51">
            <v>307000</v>
          </cell>
          <cell r="K51" t="str">
            <v xml:space="preserve"> 　　　〃</v>
          </cell>
          <cell r="L51" t="str">
            <v xml:space="preserve"> 0.52人</v>
          </cell>
        </row>
        <row r="53">
          <cell r="I53">
            <v>326000</v>
          </cell>
          <cell r="J53">
            <v>326000</v>
          </cell>
          <cell r="K53" t="str">
            <v xml:space="preserve"> 　　　〃</v>
          </cell>
          <cell r="L53" t="str">
            <v xml:space="preserve"> 0.53人</v>
          </cell>
        </row>
        <row r="55">
          <cell r="I55">
            <v>349000</v>
          </cell>
          <cell r="J55">
            <v>698000</v>
          </cell>
          <cell r="K55" t="str">
            <v xml:space="preserve"> 　　　〃</v>
          </cell>
          <cell r="L55" t="str">
            <v xml:space="preserve"> 0.53人</v>
          </cell>
        </row>
        <row r="57">
          <cell r="I57">
            <v>392000</v>
          </cell>
          <cell r="J57">
            <v>784000</v>
          </cell>
          <cell r="K57" t="str">
            <v xml:space="preserve"> 　　　〃</v>
          </cell>
          <cell r="L57" t="str">
            <v xml:space="preserve"> 0.81人</v>
          </cell>
        </row>
        <row r="59">
          <cell r="I59">
            <v>312000</v>
          </cell>
          <cell r="J59">
            <v>1560000</v>
          </cell>
          <cell r="K59" t="str">
            <v xml:space="preserve"> 　　　〃</v>
          </cell>
          <cell r="L59" t="str">
            <v xml:space="preserve"> 0.53人</v>
          </cell>
        </row>
        <row r="61">
          <cell r="I61">
            <v>334000</v>
          </cell>
          <cell r="J61">
            <v>1002000</v>
          </cell>
          <cell r="K61" t="str">
            <v xml:space="preserve"> 　　　〃</v>
          </cell>
          <cell r="L61" t="str">
            <v xml:space="preserve"> 0.53人</v>
          </cell>
        </row>
        <row r="63">
          <cell r="I63">
            <v>365000</v>
          </cell>
          <cell r="J63">
            <v>1095000</v>
          </cell>
          <cell r="K63" t="str">
            <v xml:space="preserve"> 　　　〃</v>
          </cell>
          <cell r="L63" t="str">
            <v xml:space="preserve"> 0.63人</v>
          </cell>
        </row>
        <row r="65">
          <cell r="I65">
            <v>384000</v>
          </cell>
          <cell r="J65">
            <v>1152000</v>
          </cell>
          <cell r="K65" t="str">
            <v xml:space="preserve"> 　　　〃</v>
          </cell>
          <cell r="L65" t="str">
            <v xml:space="preserve"> 0.81人</v>
          </cell>
        </row>
        <row r="67">
          <cell r="I67">
            <v>323000</v>
          </cell>
          <cell r="J67">
            <v>646000</v>
          </cell>
          <cell r="K67" t="str">
            <v xml:space="preserve"> 　　　〃</v>
          </cell>
          <cell r="L67" t="str">
            <v xml:space="preserve"> 0.53人</v>
          </cell>
        </row>
        <row r="69">
          <cell r="I69">
            <v>359000</v>
          </cell>
          <cell r="J69">
            <v>1077000</v>
          </cell>
          <cell r="K69" t="str">
            <v xml:space="preserve"> 　　　〃</v>
          </cell>
          <cell r="L69" t="str">
            <v xml:space="preserve"> 0.53人</v>
          </cell>
        </row>
        <row r="76">
          <cell r="I76">
            <v>16000</v>
          </cell>
          <cell r="J76">
            <v>192000</v>
          </cell>
          <cell r="K76" t="str">
            <v xml:space="preserve"> メーカー比較表</v>
          </cell>
          <cell r="L76" t="str">
            <v xml:space="preserve"> 0.054人</v>
          </cell>
        </row>
        <row r="78">
          <cell r="I78">
            <v>56000</v>
          </cell>
          <cell r="J78">
            <v>56000</v>
          </cell>
          <cell r="K78" t="str">
            <v xml:space="preserve"> 　　　〃</v>
          </cell>
          <cell r="L78" t="str">
            <v xml:space="preserve"> 0.42人</v>
          </cell>
        </row>
        <row r="80">
          <cell r="I80">
            <v>56000</v>
          </cell>
          <cell r="J80">
            <v>56000</v>
          </cell>
          <cell r="K80" t="str">
            <v xml:space="preserve"> 　　　〃</v>
          </cell>
        </row>
        <row r="81">
          <cell r="K81" t="str">
            <v xml:space="preserve"> 1.33×1.9ｔ×1.7×22,800×1.1</v>
          </cell>
        </row>
        <row r="82">
          <cell r="J82">
            <v>737000</v>
          </cell>
          <cell r="K82" t="str">
            <v xml:space="preserve"> ＝107,741</v>
          </cell>
        </row>
        <row r="83">
          <cell r="K83" t="str">
            <v xml:space="preserve"> 32.39人×18,600×1.1＝662,699</v>
          </cell>
        </row>
        <row r="86">
          <cell r="J86">
            <v>129000</v>
          </cell>
          <cell r="K86" t="str">
            <v xml:space="preserve"> 代価書 1</v>
          </cell>
        </row>
        <row r="90">
          <cell r="I90">
            <v>2070</v>
          </cell>
          <cell r="J90">
            <v>16974</v>
          </cell>
          <cell r="K90" t="str">
            <v xml:space="preserve"> 複合単価表</v>
          </cell>
        </row>
        <row r="92">
          <cell r="I92">
            <v>2650</v>
          </cell>
          <cell r="J92">
            <v>283550</v>
          </cell>
          <cell r="K92" t="str">
            <v xml:space="preserve"> 　　〃</v>
          </cell>
        </row>
        <row r="94">
          <cell r="I94">
            <v>3210</v>
          </cell>
          <cell r="J94">
            <v>97905</v>
          </cell>
          <cell r="K94" t="str">
            <v xml:space="preserve"> 　　〃</v>
          </cell>
        </row>
        <row r="96">
          <cell r="I96">
            <v>4200</v>
          </cell>
          <cell r="J96">
            <v>470400</v>
          </cell>
          <cell r="K96" t="str">
            <v xml:space="preserve"> 　　〃</v>
          </cell>
        </row>
        <row r="98">
          <cell r="I98">
            <v>4880</v>
          </cell>
          <cell r="J98">
            <v>292312</v>
          </cell>
          <cell r="K98" t="str">
            <v xml:space="preserve"> 　　〃</v>
          </cell>
        </row>
        <row r="100">
          <cell r="I100">
            <v>5810</v>
          </cell>
          <cell r="J100">
            <v>61005</v>
          </cell>
          <cell r="K100" t="str">
            <v xml:space="preserve"> 　　〃</v>
          </cell>
        </row>
        <row r="102">
          <cell r="I102">
            <v>6540</v>
          </cell>
          <cell r="J102">
            <v>122952</v>
          </cell>
          <cell r="K102" t="str">
            <v xml:space="preserve"> 　　〃</v>
          </cell>
        </row>
        <row r="104">
          <cell r="I104">
            <v>7750</v>
          </cell>
          <cell r="J104">
            <v>27125</v>
          </cell>
          <cell r="K104" t="str">
            <v xml:space="preserve"> 　　〃</v>
          </cell>
        </row>
        <row r="111">
          <cell r="I111">
            <v>8520</v>
          </cell>
          <cell r="J111">
            <v>306720</v>
          </cell>
          <cell r="K111" t="str">
            <v xml:space="preserve"> 複合単価表</v>
          </cell>
        </row>
        <row r="113">
          <cell r="I113">
            <v>10400</v>
          </cell>
          <cell r="J113">
            <v>297440</v>
          </cell>
          <cell r="K113" t="str">
            <v xml:space="preserve"> 　　〃</v>
          </cell>
        </row>
        <row r="115">
          <cell r="I115">
            <v>19100</v>
          </cell>
          <cell r="J115">
            <v>200550</v>
          </cell>
          <cell r="K115" t="str">
            <v xml:space="preserve"> 　　〃</v>
          </cell>
        </row>
        <row r="119">
          <cell r="I119">
            <v>1850</v>
          </cell>
          <cell r="J119">
            <v>72705</v>
          </cell>
          <cell r="K119" t="str">
            <v xml:space="preserve"> 複合単価表</v>
          </cell>
        </row>
        <row r="121">
          <cell r="I121">
            <v>2010</v>
          </cell>
          <cell r="J121">
            <v>157785</v>
          </cell>
          <cell r="K121" t="str">
            <v xml:space="preserve"> 　　〃</v>
          </cell>
        </row>
        <row r="123">
          <cell r="I123">
            <v>2570</v>
          </cell>
          <cell r="J123">
            <v>116164.00000000001</v>
          </cell>
          <cell r="K123" t="str">
            <v xml:space="preserve"> 　　〃</v>
          </cell>
        </row>
        <row r="125">
          <cell r="I125">
            <v>1720</v>
          </cell>
          <cell r="J125">
            <v>6020</v>
          </cell>
          <cell r="K125" t="str">
            <v xml:space="preserve"> 　　〃</v>
          </cell>
        </row>
        <row r="129">
          <cell r="I129">
            <v>730</v>
          </cell>
          <cell r="J129">
            <v>105850</v>
          </cell>
          <cell r="K129" t="str">
            <v xml:space="preserve"> 複合単価表</v>
          </cell>
        </row>
        <row r="131">
          <cell r="I131">
            <v>300</v>
          </cell>
          <cell r="J131">
            <v>85500</v>
          </cell>
          <cell r="K131" t="str">
            <v xml:space="preserve"> 　　〃</v>
          </cell>
        </row>
        <row r="133">
          <cell r="I133">
            <v>370</v>
          </cell>
          <cell r="J133">
            <v>33374</v>
          </cell>
          <cell r="K133" t="str">
            <v xml:space="preserve"> 　　〃</v>
          </cell>
        </row>
        <row r="135">
          <cell r="I135">
            <v>320</v>
          </cell>
          <cell r="J135">
            <v>18752</v>
          </cell>
          <cell r="K135" t="str">
            <v xml:space="preserve"> 　　〃</v>
          </cell>
        </row>
        <row r="137">
          <cell r="I137">
            <v>380</v>
          </cell>
          <cell r="J137">
            <v>34276</v>
          </cell>
          <cell r="K137" t="str">
            <v xml:space="preserve"> 　　〃</v>
          </cell>
        </row>
        <row r="146">
          <cell r="I146">
            <v>2370</v>
          </cell>
          <cell r="J146">
            <v>28440</v>
          </cell>
          <cell r="K146" t="str">
            <v xml:space="preserve"> 複合単価表(電気工事)</v>
          </cell>
        </row>
        <row r="150">
          <cell r="I150">
            <v>5710</v>
          </cell>
          <cell r="J150">
            <v>35973</v>
          </cell>
          <cell r="K150" t="str">
            <v xml:space="preserve"> コスト情報 511</v>
          </cell>
        </row>
        <row r="152">
          <cell r="I152">
            <v>5710</v>
          </cell>
          <cell r="J152">
            <v>60526</v>
          </cell>
          <cell r="K152" t="str">
            <v xml:space="preserve"> 　　　〃</v>
          </cell>
        </row>
        <row r="154">
          <cell r="I154">
            <v>5230</v>
          </cell>
          <cell r="J154">
            <v>66421</v>
          </cell>
          <cell r="K154" t="str">
            <v xml:space="preserve"> 　　　〃</v>
          </cell>
        </row>
        <row r="156">
          <cell r="I156">
            <v>8530</v>
          </cell>
          <cell r="J156">
            <v>271254</v>
          </cell>
          <cell r="K156" t="str">
            <v xml:space="preserve"> 　　　〃</v>
          </cell>
        </row>
        <row r="158">
          <cell r="I158">
            <v>3750</v>
          </cell>
          <cell r="J158">
            <v>9000</v>
          </cell>
          <cell r="K158" t="str">
            <v xml:space="preserve"> コスト情報 487</v>
          </cell>
        </row>
        <row r="160">
          <cell r="I160">
            <v>4200</v>
          </cell>
          <cell r="J160">
            <v>43680</v>
          </cell>
          <cell r="K160" t="str">
            <v xml:space="preserve"> 　　　〃</v>
          </cell>
        </row>
        <row r="162">
          <cell r="I162">
            <v>4670</v>
          </cell>
          <cell r="J162">
            <v>32690</v>
          </cell>
          <cell r="K162" t="str">
            <v xml:space="preserve"> 　　　〃</v>
          </cell>
        </row>
        <row r="164">
          <cell r="I164">
            <v>5650</v>
          </cell>
          <cell r="J164">
            <v>39550</v>
          </cell>
          <cell r="K164" t="str">
            <v xml:space="preserve"> 　　　〃</v>
          </cell>
        </row>
        <row r="168">
          <cell r="J168">
            <v>439000</v>
          </cell>
          <cell r="K168" t="str">
            <v xml:space="preserve"> 代価書 2</v>
          </cell>
        </row>
        <row r="170">
          <cell r="J170">
            <v>75400</v>
          </cell>
          <cell r="K170" t="str">
            <v xml:space="preserve"> 　〃　 3</v>
          </cell>
        </row>
        <row r="181">
          <cell r="I181">
            <v>23700</v>
          </cell>
          <cell r="J181">
            <v>94800</v>
          </cell>
          <cell r="K181" t="str">
            <v xml:space="preserve"> 複合単価表</v>
          </cell>
        </row>
        <row r="183">
          <cell r="I183">
            <v>27600</v>
          </cell>
          <cell r="J183">
            <v>220800</v>
          </cell>
          <cell r="K183" t="str">
            <v xml:space="preserve"> 　　〃</v>
          </cell>
        </row>
        <row r="187">
          <cell r="I187">
            <v>15400</v>
          </cell>
          <cell r="J187">
            <v>30800</v>
          </cell>
          <cell r="K187" t="str">
            <v xml:space="preserve"> 複合単価表</v>
          </cell>
        </row>
        <row r="189">
          <cell r="I189">
            <v>15900</v>
          </cell>
          <cell r="J189">
            <v>31800</v>
          </cell>
          <cell r="K189" t="str">
            <v xml:space="preserve"> 　　〃</v>
          </cell>
        </row>
        <row r="193">
          <cell r="J193">
            <v>125000</v>
          </cell>
          <cell r="K193" t="str">
            <v xml:space="preserve"> 代価書 4</v>
          </cell>
        </row>
        <row r="195">
          <cell r="J195">
            <v>1010000</v>
          </cell>
          <cell r="K195" t="str">
            <v xml:space="preserve"> 　〃　 5</v>
          </cell>
        </row>
        <row r="197">
          <cell r="I197">
            <v>9740</v>
          </cell>
          <cell r="J197">
            <v>2922</v>
          </cell>
          <cell r="K197" t="str">
            <v xml:space="preserve"> 物 744　6,490＋3,250</v>
          </cell>
        </row>
        <row r="209">
          <cell r="J209">
            <v>28495415</v>
          </cell>
        </row>
        <row r="218">
          <cell r="I218">
            <v>506000</v>
          </cell>
          <cell r="J218">
            <v>1012000</v>
          </cell>
          <cell r="K218" t="str">
            <v xml:space="preserve"> メーカー比較表</v>
          </cell>
          <cell r="L218" t="str">
            <v xml:space="preserve"> 1.98人×200％</v>
          </cell>
        </row>
        <row r="220">
          <cell r="I220">
            <v>433000</v>
          </cell>
          <cell r="J220">
            <v>433000</v>
          </cell>
          <cell r="K220" t="str">
            <v xml:space="preserve"> 　　　〃</v>
          </cell>
          <cell r="L220" t="str">
            <v xml:space="preserve"> 1.44人×200％</v>
          </cell>
        </row>
        <row r="222">
          <cell r="I222">
            <v>373000</v>
          </cell>
          <cell r="J222">
            <v>373000</v>
          </cell>
          <cell r="K222" t="str">
            <v xml:space="preserve"> 　　　〃</v>
          </cell>
          <cell r="L222" t="str">
            <v xml:space="preserve"> 1.44人×200％</v>
          </cell>
        </row>
        <row r="224">
          <cell r="I224">
            <v>485000</v>
          </cell>
          <cell r="J224">
            <v>485000</v>
          </cell>
          <cell r="K224" t="str">
            <v xml:space="preserve"> 　　　〃</v>
          </cell>
          <cell r="L224" t="str">
            <v xml:space="preserve"> 1.98人×200％</v>
          </cell>
        </row>
        <row r="226">
          <cell r="I226">
            <v>433000</v>
          </cell>
          <cell r="J226">
            <v>433000</v>
          </cell>
          <cell r="K226" t="str">
            <v xml:space="preserve"> 　　　〃</v>
          </cell>
          <cell r="L226" t="str">
            <v xml:space="preserve"> 1.44人×200％</v>
          </cell>
        </row>
        <row r="230">
          <cell r="I230">
            <v>35300</v>
          </cell>
          <cell r="J230">
            <v>35300</v>
          </cell>
          <cell r="K230" t="str">
            <v xml:space="preserve"> メーカー比較表</v>
          </cell>
          <cell r="L230" t="str">
            <v xml:space="preserve"> 0.50人</v>
          </cell>
        </row>
        <row r="232">
          <cell r="I232">
            <v>26500</v>
          </cell>
          <cell r="J232">
            <v>26500</v>
          </cell>
          <cell r="K232" t="str">
            <v xml:space="preserve"> 　　　〃</v>
          </cell>
          <cell r="L232" t="str">
            <v xml:space="preserve"> 0.50人</v>
          </cell>
        </row>
        <row r="234">
          <cell r="I234">
            <v>22400</v>
          </cell>
          <cell r="J234">
            <v>22400</v>
          </cell>
          <cell r="K234" t="str">
            <v xml:space="preserve"> 　　　〃</v>
          </cell>
          <cell r="L234" t="str">
            <v xml:space="preserve"> 0.50人</v>
          </cell>
        </row>
        <row r="236">
          <cell r="I236">
            <v>26500</v>
          </cell>
          <cell r="J236">
            <v>53000</v>
          </cell>
          <cell r="K236" t="str">
            <v xml:space="preserve"> 　　　〃</v>
          </cell>
          <cell r="L236" t="str">
            <v xml:space="preserve"> 0.50人</v>
          </cell>
        </row>
        <row r="238">
          <cell r="I238">
            <v>24600</v>
          </cell>
          <cell r="J238">
            <v>24600</v>
          </cell>
          <cell r="K238" t="str">
            <v xml:space="preserve"> 　　　〃</v>
          </cell>
          <cell r="L238" t="str">
            <v xml:space="preserve"> 0.50人</v>
          </cell>
        </row>
        <row r="240">
          <cell r="I240">
            <v>75500</v>
          </cell>
          <cell r="J240">
            <v>75500</v>
          </cell>
          <cell r="K240" t="str">
            <v xml:space="preserve"> 　　　〃</v>
          </cell>
          <cell r="L240" t="str">
            <v xml:space="preserve"> 0.85人</v>
          </cell>
        </row>
        <row r="251">
          <cell r="I251">
            <v>69600</v>
          </cell>
          <cell r="J251">
            <v>69600</v>
          </cell>
          <cell r="K251" t="str">
            <v xml:space="preserve"> メーカー比較表</v>
          </cell>
          <cell r="L251" t="str">
            <v xml:space="preserve"> 0.85人</v>
          </cell>
        </row>
        <row r="255">
          <cell r="J255">
            <v>516000</v>
          </cell>
          <cell r="K255" t="str">
            <v xml:space="preserve"> 25.22人×18,600×1.1＝516,001</v>
          </cell>
        </row>
        <row r="259">
          <cell r="I259">
            <v>6000</v>
          </cell>
          <cell r="J259">
            <v>38400</v>
          </cell>
          <cell r="K259" t="str">
            <v xml:space="preserve"> コスト情報 511</v>
          </cell>
        </row>
        <row r="261">
          <cell r="I261">
            <v>6000</v>
          </cell>
          <cell r="J261">
            <v>105600.00000000001</v>
          </cell>
          <cell r="K261" t="str">
            <v xml:space="preserve"> 　　　〃</v>
          </cell>
        </row>
        <row r="265">
          <cell r="I265">
            <v>3150</v>
          </cell>
          <cell r="J265">
            <v>65205</v>
          </cell>
          <cell r="K265" t="str">
            <v xml:space="preserve"> コスト情報 487</v>
          </cell>
        </row>
        <row r="267">
          <cell r="I267">
            <v>3470</v>
          </cell>
          <cell r="J267">
            <v>21514</v>
          </cell>
          <cell r="K267" t="str">
            <v xml:space="preserve"> 　　　〃</v>
          </cell>
        </row>
        <row r="269">
          <cell r="I269">
            <v>3750</v>
          </cell>
          <cell r="J269">
            <v>166125</v>
          </cell>
          <cell r="K269" t="str">
            <v xml:space="preserve"> 　　　〃</v>
          </cell>
        </row>
        <row r="271">
          <cell r="I271">
            <v>4670</v>
          </cell>
          <cell r="J271">
            <v>280667</v>
          </cell>
          <cell r="K271" t="str">
            <v xml:space="preserve"> 　　　〃</v>
          </cell>
        </row>
        <row r="273">
          <cell r="I273">
            <v>5650</v>
          </cell>
          <cell r="J273">
            <v>439005</v>
          </cell>
          <cell r="K273" t="str">
            <v xml:space="preserve"> 　　　〃</v>
          </cell>
        </row>
        <row r="277">
          <cell r="I277">
            <v>15000</v>
          </cell>
          <cell r="J277">
            <v>45000</v>
          </cell>
          <cell r="K277" t="str">
            <v xml:space="preserve"> 複合単価表</v>
          </cell>
        </row>
        <row r="279">
          <cell r="I279">
            <v>18900</v>
          </cell>
          <cell r="J279">
            <v>56700</v>
          </cell>
          <cell r="K279" t="str">
            <v xml:space="preserve"> 　　〃</v>
          </cell>
        </row>
        <row r="286">
          <cell r="I286">
            <v>9860</v>
          </cell>
          <cell r="J286">
            <v>59160</v>
          </cell>
          <cell r="K286" t="str">
            <v xml:space="preserve"> 複合単価表</v>
          </cell>
        </row>
        <row r="288">
          <cell r="I288">
            <v>10400</v>
          </cell>
          <cell r="J288">
            <v>20800</v>
          </cell>
          <cell r="K288" t="str">
            <v xml:space="preserve"> 　　〃</v>
          </cell>
        </row>
        <row r="290">
          <cell r="I290">
            <v>13200</v>
          </cell>
          <cell r="J290">
            <v>39600</v>
          </cell>
          <cell r="K290" t="str">
            <v xml:space="preserve"> 　　〃</v>
          </cell>
        </row>
        <row r="292">
          <cell r="I292">
            <v>16100</v>
          </cell>
          <cell r="J292">
            <v>48300</v>
          </cell>
          <cell r="K292" t="str">
            <v xml:space="preserve"> 　　〃</v>
          </cell>
        </row>
        <row r="296">
          <cell r="I296">
            <v>14400</v>
          </cell>
          <cell r="J296">
            <v>14400</v>
          </cell>
          <cell r="K296" t="str">
            <v xml:space="preserve"> 複合単価表</v>
          </cell>
        </row>
        <row r="298">
          <cell r="I298">
            <v>15400</v>
          </cell>
          <cell r="J298">
            <v>15400</v>
          </cell>
          <cell r="K298" t="str">
            <v xml:space="preserve"> 　　〃</v>
          </cell>
        </row>
        <row r="300">
          <cell r="I300">
            <v>16900</v>
          </cell>
          <cell r="J300">
            <v>101400</v>
          </cell>
          <cell r="K300" t="str">
            <v xml:space="preserve"> 　　〃</v>
          </cell>
        </row>
        <row r="302">
          <cell r="I302">
            <v>16900</v>
          </cell>
          <cell r="J302">
            <v>135200</v>
          </cell>
          <cell r="K302" t="str">
            <v xml:space="preserve"> 　　〃</v>
          </cell>
        </row>
        <row r="304">
          <cell r="I304">
            <v>10700</v>
          </cell>
          <cell r="J304">
            <v>10700</v>
          </cell>
          <cell r="K304" t="str">
            <v xml:space="preserve"> 　　〃</v>
          </cell>
        </row>
        <row r="306">
          <cell r="I306">
            <v>16100</v>
          </cell>
          <cell r="J306">
            <v>16100</v>
          </cell>
          <cell r="K306" t="str">
            <v xml:space="preserve"> 　　〃</v>
          </cell>
        </row>
        <row r="310">
          <cell r="I310">
            <v>730</v>
          </cell>
          <cell r="J310">
            <v>46647</v>
          </cell>
          <cell r="K310" t="str">
            <v xml:space="preserve"> 複合単価表</v>
          </cell>
        </row>
        <row r="312">
          <cell r="I312">
            <v>380</v>
          </cell>
          <cell r="J312">
            <v>24282</v>
          </cell>
          <cell r="K312" t="str">
            <v xml:space="preserve"> 　　〃</v>
          </cell>
        </row>
        <row r="321">
          <cell r="I321">
            <v>2370</v>
          </cell>
          <cell r="J321">
            <v>14220</v>
          </cell>
          <cell r="K321" t="str">
            <v xml:space="preserve"> 複合単価表(電気工事)</v>
          </cell>
        </row>
        <row r="325">
          <cell r="J325">
            <v>789000</v>
          </cell>
          <cell r="K325" t="str">
            <v xml:space="preserve"> 代価書 6</v>
          </cell>
        </row>
        <row r="327">
          <cell r="J327">
            <v>118000</v>
          </cell>
          <cell r="K327" t="str">
            <v xml:space="preserve"> 　〃　 7</v>
          </cell>
        </row>
        <row r="349">
          <cell r="J349">
            <v>6230325</v>
          </cell>
        </row>
        <row r="358">
          <cell r="J358">
            <v>780000</v>
          </cell>
          <cell r="K358" t="str">
            <v xml:space="preserve"> 撤去明細書 1</v>
          </cell>
        </row>
        <row r="360">
          <cell r="J360">
            <v>322000</v>
          </cell>
          <cell r="K360" t="str">
            <v xml:space="preserve"> 　　〃　　 2</v>
          </cell>
        </row>
        <row r="362">
          <cell r="J362">
            <v>882000</v>
          </cell>
          <cell r="K362" t="str">
            <v xml:space="preserve"> 　　〃　　 3</v>
          </cell>
        </row>
        <row r="384">
          <cell r="J384">
            <v>1984000</v>
          </cell>
        </row>
      </sheetData>
      <sheetData sheetId="1" refreshError="1"/>
      <sheetData sheetId="2" refreshError="1"/>
      <sheetData sheetId="3" refreshError="1"/>
      <sheetData sheetId="4" refreshError="1"/>
      <sheetData sheetId="5"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1"/>
      <sheetName val="条件2"/>
      <sheetName val="熱貫流表"/>
      <sheetName val="熱貫流表（開口部）"/>
      <sheetName val="1F事務室"/>
      <sheetName val="1F校長室"/>
      <sheetName val="1F会議室"/>
      <sheetName val="1Fカウンセリング室"/>
      <sheetName val="1F保健室"/>
      <sheetName val="1F教室Ｆ"/>
      <sheetName val="1F教室Ｇ"/>
      <sheetName val="1F教室Ｈ"/>
      <sheetName val="図工室（１）"/>
      <sheetName val="図工準備室"/>
      <sheetName val="t"/>
      <sheetName val="調理室"/>
      <sheetName val="調理準備室"/>
      <sheetName val="コンピュータ室"/>
      <sheetName val="音楽室"/>
      <sheetName val="ランチルーム"/>
      <sheetName val="部屋１７"/>
      <sheetName val="部屋１８"/>
      <sheetName val="暖房器選定"/>
      <sheetName val="◎表紙"/>
      <sheetName val="◎条件"/>
      <sheetName val="○条件"/>
      <sheetName val="◎暖房設備 "/>
      <sheetName val="◎暖房設備(ﾗﾝﾆﾝｸﾞ)"/>
      <sheetName val="○温水器"/>
      <sheetName val="○電気設備"/>
      <sheetName val="●設定(ｹｰﾌﾞﾙ・ﾌﾞﾚｰｶｰ)"/>
      <sheetName val="◎設備一覧"/>
      <sheetName val="〇電気料金比較"/>
      <sheetName val="○料金"/>
      <sheetName val="○グラフ"/>
      <sheetName val="△設定(設備コード)"/>
      <sheetName val="△設定(熱伝導率コード)"/>
      <sheetName val="△設定(型式)"/>
      <sheetName val="●設定(料金）"/>
      <sheetName val="●設定(地域)"/>
      <sheetName val="●ランニングコスト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2">
          <cell r="B2" t="str">
            <v>型式</v>
          </cell>
          <cell r="C2" t="str">
            <v>価格</v>
          </cell>
          <cell r="D2" t="str">
            <v>台数</v>
          </cell>
          <cell r="E2" t="str">
            <v>寸法(mm)幅W×高さH×奥行D</v>
          </cell>
          <cell r="F2" t="str">
            <v>総重量(kg)</v>
          </cell>
          <cell r="G2" t="str">
            <v>タイプ</v>
          </cell>
          <cell r="H2" t="str">
            <v>ﾋｰﾀｰ容量</v>
          </cell>
          <cell r="I2" t="str">
            <v>暖房能力Ｗ</v>
          </cell>
          <cell r="J2" t="str">
            <v>ﾏｲｺﾝ割引容量</v>
          </cell>
        </row>
        <row r="3">
          <cell r="B3" t="str">
            <v>ETC-75SJ</v>
          </cell>
          <cell r="C3">
            <v>75000</v>
          </cell>
          <cell r="D3">
            <v>1</v>
          </cell>
          <cell r="E3" t="str">
            <v>335W×700H×215D</v>
          </cell>
          <cell r="F3">
            <v>40.5</v>
          </cell>
          <cell r="G3" t="str">
            <v>自然対流タイプ</v>
          </cell>
          <cell r="H3">
            <v>0.73</v>
          </cell>
          <cell r="I3">
            <v>400</v>
          </cell>
        </row>
        <row r="4">
          <cell r="B4" t="str">
            <v>ETC-150SJ</v>
          </cell>
          <cell r="C4">
            <v>92000</v>
          </cell>
          <cell r="D4">
            <v>1</v>
          </cell>
          <cell r="E4" t="str">
            <v>562W×700H×215D</v>
          </cell>
          <cell r="F4">
            <v>76</v>
          </cell>
          <cell r="G4" t="str">
            <v>自然対流タイプ</v>
          </cell>
          <cell r="H4">
            <v>1.46</v>
          </cell>
          <cell r="I4">
            <v>700</v>
          </cell>
        </row>
        <row r="5">
          <cell r="B5" t="str">
            <v>ETC-220SJ</v>
          </cell>
          <cell r="C5">
            <v>111000</v>
          </cell>
          <cell r="D5">
            <v>1</v>
          </cell>
          <cell r="E5" t="str">
            <v>790W×700H×215D</v>
          </cell>
          <cell r="F5">
            <v>111</v>
          </cell>
          <cell r="G5" t="str">
            <v>自然対流タイプ</v>
          </cell>
          <cell r="H5">
            <v>2.19</v>
          </cell>
          <cell r="I5">
            <v>1020</v>
          </cell>
        </row>
        <row r="6">
          <cell r="B6" t="str">
            <v>ETC-300SJ</v>
          </cell>
          <cell r="C6">
            <v>131000</v>
          </cell>
          <cell r="D6">
            <v>1</v>
          </cell>
          <cell r="E6" t="str">
            <v>1018W×700H×215D</v>
          </cell>
          <cell r="F6">
            <v>145.5</v>
          </cell>
          <cell r="G6" t="str">
            <v>自然対流タイプ</v>
          </cell>
          <cell r="H6">
            <v>2.92</v>
          </cell>
          <cell r="I6">
            <v>1450</v>
          </cell>
        </row>
        <row r="7">
          <cell r="B7" t="str">
            <v>ETS-208SJ</v>
          </cell>
          <cell r="C7">
            <v>178000</v>
          </cell>
          <cell r="D7">
            <v>1</v>
          </cell>
          <cell r="E7" t="str">
            <v>595W×640H×240D</v>
          </cell>
          <cell r="F7">
            <v>110</v>
          </cell>
          <cell r="G7" t="str">
            <v>強制放熱タイプ</v>
          </cell>
          <cell r="H7">
            <v>2.1</v>
          </cell>
          <cell r="I7">
            <v>1000</v>
          </cell>
        </row>
        <row r="8">
          <cell r="B8" t="str">
            <v>ETS-308SJ</v>
          </cell>
          <cell r="C8">
            <v>208000</v>
          </cell>
          <cell r="D8">
            <v>1</v>
          </cell>
          <cell r="E8" t="str">
            <v>780W×640H×240D</v>
          </cell>
          <cell r="F8">
            <v>161</v>
          </cell>
          <cell r="G8" t="str">
            <v>強制放熱タイプ</v>
          </cell>
          <cell r="H8">
            <v>3</v>
          </cell>
          <cell r="I8">
            <v>1500</v>
          </cell>
        </row>
        <row r="9">
          <cell r="B9" t="str">
            <v>ETS-408SJ</v>
          </cell>
          <cell r="C9">
            <v>236000</v>
          </cell>
          <cell r="D9">
            <v>1</v>
          </cell>
          <cell r="E9" t="str">
            <v>960W×640H×240D</v>
          </cell>
          <cell r="F9">
            <v>210</v>
          </cell>
          <cell r="G9" t="str">
            <v>強制放熱タイプ</v>
          </cell>
          <cell r="H9">
            <v>4</v>
          </cell>
          <cell r="I9">
            <v>2000</v>
          </cell>
        </row>
        <row r="10">
          <cell r="B10" t="str">
            <v>ETS-508SJ</v>
          </cell>
          <cell r="C10">
            <v>262000</v>
          </cell>
          <cell r="D10">
            <v>1</v>
          </cell>
          <cell r="E10" t="str">
            <v>1145W×640H×240D</v>
          </cell>
          <cell r="F10">
            <v>259</v>
          </cell>
          <cell r="G10" t="str">
            <v>強制放熱タイプ</v>
          </cell>
          <cell r="H10">
            <v>5</v>
          </cell>
          <cell r="I10">
            <v>2450</v>
          </cell>
        </row>
        <row r="11">
          <cell r="B11" t="str">
            <v>ETS-608SJ</v>
          </cell>
          <cell r="C11">
            <v>300000</v>
          </cell>
          <cell r="D11">
            <v>1</v>
          </cell>
          <cell r="E11" t="str">
            <v>1325W×640H×240D</v>
          </cell>
          <cell r="F11">
            <v>308</v>
          </cell>
          <cell r="G11" t="str">
            <v>強制放熱タイプ</v>
          </cell>
          <cell r="H11">
            <v>6</v>
          </cell>
          <cell r="I11">
            <v>3000</v>
          </cell>
        </row>
        <row r="12">
          <cell r="B12" t="str">
            <v>ETS-708SJ</v>
          </cell>
          <cell r="C12">
            <v>330000</v>
          </cell>
          <cell r="D12">
            <v>1</v>
          </cell>
          <cell r="E12" t="str">
            <v>1510W×640H×240D</v>
          </cell>
          <cell r="F12">
            <v>357</v>
          </cell>
          <cell r="G12" t="str">
            <v>強制放熱タイプ</v>
          </cell>
          <cell r="H12">
            <v>7</v>
          </cell>
          <cell r="I12">
            <v>3400</v>
          </cell>
        </row>
        <row r="13">
          <cell r="B13" t="str">
            <v>ETT-358SJ</v>
          </cell>
          <cell r="C13">
            <v>246000</v>
          </cell>
          <cell r="D13">
            <v>1</v>
          </cell>
          <cell r="E13" t="str">
            <v>1150W×490H×300D</v>
          </cell>
          <cell r="F13">
            <v>175</v>
          </cell>
          <cell r="G13" t="str">
            <v>強制放熱タイプ</v>
          </cell>
          <cell r="H13">
            <v>3.5</v>
          </cell>
          <cell r="I13">
            <v>1700</v>
          </cell>
        </row>
        <row r="14">
          <cell r="B14" t="str">
            <v>ETT-508SJ</v>
          </cell>
          <cell r="C14">
            <v>298000</v>
          </cell>
          <cell r="D14">
            <v>1</v>
          </cell>
          <cell r="E14" t="str">
            <v>1530W×490H×300D</v>
          </cell>
          <cell r="F14">
            <v>241</v>
          </cell>
          <cell r="G14" t="str">
            <v>強制放熱タイプ</v>
          </cell>
          <cell r="H14">
            <v>5</v>
          </cell>
          <cell r="I14">
            <v>2450</v>
          </cell>
        </row>
        <row r="15">
          <cell r="B15" t="str">
            <v>ETW-12E</v>
          </cell>
          <cell r="C15">
            <v>182000</v>
          </cell>
          <cell r="D15">
            <v>1</v>
          </cell>
          <cell r="E15" t="str">
            <v>680W×490H×180D</v>
          </cell>
          <cell r="F15">
            <v>65</v>
          </cell>
          <cell r="G15" t="str">
            <v>強制放熱タイプ</v>
          </cell>
          <cell r="H15">
            <v>0.83</v>
          </cell>
          <cell r="I15">
            <v>400</v>
          </cell>
        </row>
        <row r="16">
          <cell r="B16" t="str">
            <v>ETW-18E</v>
          </cell>
          <cell r="C16">
            <v>224000</v>
          </cell>
          <cell r="D16">
            <v>1</v>
          </cell>
          <cell r="E16" t="str">
            <v>903W×490H×180D</v>
          </cell>
          <cell r="F16">
            <v>94</v>
          </cell>
          <cell r="G16" t="str">
            <v>強制放熱タイプ</v>
          </cell>
          <cell r="H16">
            <v>1.24</v>
          </cell>
          <cell r="I16">
            <v>600</v>
          </cell>
        </row>
        <row r="17">
          <cell r="B17" t="str">
            <v>ETW-24E</v>
          </cell>
          <cell r="C17">
            <v>250000</v>
          </cell>
          <cell r="D17">
            <v>1</v>
          </cell>
          <cell r="E17" t="str">
            <v>1126W×490H×180D</v>
          </cell>
          <cell r="F17">
            <v>122</v>
          </cell>
          <cell r="G17" t="str">
            <v>強制放熱タイプ</v>
          </cell>
          <cell r="H17">
            <v>1.65</v>
          </cell>
          <cell r="I17">
            <v>800</v>
          </cell>
        </row>
        <row r="18">
          <cell r="B18" t="str">
            <v>ETW-30E</v>
          </cell>
          <cell r="C18">
            <v>268000</v>
          </cell>
          <cell r="D18">
            <v>1</v>
          </cell>
          <cell r="E18" t="str">
            <v>1348W×490H×180D</v>
          </cell>
          <cell r="F18">
            <v>150</v>
          </cell>
          <cell r="G18" t="str">
            <v>強制放熱タイプ</v>
          </cell>
          <cell r="H18">
            <v>2</v>
          </cell>
          <cell r="I18">
            <v>950</v>
          </cell>
        </row>
        <row r="19">
          <cell r="B19" t="str">
            <v>ETW-36E</v>
          </cell>
          <cell r="C19">
            <v>285000</v>
          </cell>
          <cell r="D19">
            <v>1</v>
          </cell>
          <cell r="E19" t="str">
            <v>1572W×490H×180D</v>
          </cell>
          <cell r="F19">
            <v>178</v>
          </cell>
          <cell r="G19" t="str">
            <v>強制放熱タイプ</v>
          </cell>
          <cell r="H19">
            <v>2.48</v>
          </cell>
          <cell r="I19">
            <v>1200</v>
          </cell>
        </row>
        <row r="20">
          <cell r="B20" t="str">
            <v>ETS-208SJT</v>
          </cell>
          <cell r="C20">
            <v>195000</v>
          </cell>
          <cell r="D20">
            <v>1</v>
          </cell>
          <cell r="E20" t="str">
            <v>595W×640H×240D</v>
          </cell>
          <cell r="F20">
            <v>110</v>
          </cell>
          <cell r="G20" t="str">
            <v>強制放熱タイプ</v>
          </cell>
          <cell r="H20">
            <v>2.1</v>
          </cell>
          <cell r="I20">
            <v>1000</v>
          </cell>
        </row>
        <row r="21">
          <cell r="B21" t="str">
            <v>ETS-308SJT</v>
          </cell>
          <cell r="C21">
            <v>226000</v>
          </cell>
          <cell r="D21">
            <v>1</v>
          </cell>
          <cell r="E21" t="str">
            <v>780W×640H×240D</v>
          </cell>
          <cell r="F21">
            <v>161</v>
          </cell>
          <cell r="G21" t="str">
            <v>強制放熱タイプ</v>
          </cell>
          <cell r="H21">
            <v>3</v>
          </cell>
          <cell r="I21">
            <v>1500</v>
          </cell>
        </row>
        <row r="22">
          <cell r="B22" t="str">
            <v>ETS-408SJT</v>
          </cell>
          <cell r="C22">
            <v>259000</v>
          </cell>
          <cell r="D22">
            <v>1</v>
          </cell>
          <cell r="E22" t="str">
            <v>960W×640H×240D</v>
          </cell>
          <cell r="F22">
            <v>210</v>
          </cell>
          <cell r="G22" t="str">
            <v>強制放熱タイプ</v>
          </cell>
          <cell r="H22">
            <v>4</v>
          </cell>
          <cell r="I22">
            <v>2000</v>
          </cell>
        </row>
        <row r="23">
          <cell r="B23" t="str">
            <v>ETS-508SJT</v>
          </cell>
          <cell r="C23">
            <v>284000</v>
          </cell>
          <cell r="D23">
            <v>1</v>
          </cell>
          <cell r="E23" t="str">
            <v>1145W×640H×240D</v>
          </cell>
          <cell r="F23">
            <v>259</v>
          </cell>
          <cell r="G23" t="str">
            <v>強制放熱タイプ</v>
          </cell>
          <cell r="H23">
            <v>5</v>
          </cell>
          <cell r="I23">
            <v>2450</v>
          </cell>
        </row>
        <row r="24">
          <cell r="B24" t="str">
            <v>ETS-608SJT</v>
          </cell>
          <cell r="C24">
            <v>326000</v>
          </cell>
          <cell r="D24">
            <v>1</v>
          </cell>
          <cell r="E24" t="str">
            <v>1325W×640H×240D</v>
          </cell>
          <cell r="F24">
            <v>308</v>
          </cell>
          <cell r="G24" t="str">
            <v>強制放熱タイプ</v>
          </cell>
          <cell r="H24">
            <v>6</v>
          </cell>
          <cell r="I24">
            <v>3000</v>
          </cell>
        </row>
        <row r="25">
          <cell r="B25" t="str">
            <v>ETS-708SJT</v>
          </cell>
          <cell r="C25">
            <v>360000</v>
          </cell>
          <cell r="D25">
            <v>1</v>
          </cell>
          <cell r="E25" t="str">
            <v>1510W×640H×240D</v>
          </cell>
          <cell r="F25">
            <v>357</v>
          </cell>
          <cell r="G25" t="str">
            <v>強制放熱タイプ</v>
          </cell>
          <cell r="H25">
            <v>7</v>
          </cell>
          <cell r="I25">
            <v>3400</v>
          </cell>
        </row>
        <row r="26">
          <cell r="B26" t="str">
            <v>ETS-208SJO</v>
          </cell>
          <cell r="C26">
            <v>213000</v>
          </cell>
          <cell r="D26">
            <v>1</v>
          </cell>
          <cell r="E26" t="str">
            <v>595W×640H×240D</v>
          </cell>
          <cell r="F26">
            <v>110</v>
          </cell>
          <cell r="G26" t="str">
            <v>強制放熱タイプ</v>
          </cell>
          <cell r="H26">
            <v>2.1</v>
          </cell>
          <cell r="I26">
            <v>1000</v>
          </cell>
        </row>
        <row r="27">
          <cell r="B27" t="str">
            <v>ETS-308SJO</v>
          </cell>
          <cell r="C27">
            <v>243000</v>
          </cell>
          <cell r="D27">
            <v>1</v>
          </cell>
          <cell r="E27" t="str">
            <v>780W×640H×240D</v>
          </cell>
          <cell r="F27">
            <v>161</v>
          </cell>
          <cell r="G27" t="str">
            <v>強制放熱タイプ</v>
          </cell>
          <cell r="H27">
            <v>3</v>
          </cell>
          <cell r="I27">
            <v>1500</v>
          </cell>
        </row>
        <row r="28">
          <cell r="B28" t="str">
            <v>ETS-408SJO</v>
          </cell>
          <cell r="C28">
            <v>271000</v>
          </cell>
          <cell r="D28">
            <v>1</v>
          </cell>
          <cell r="E28" t="str">
            <v>960W×640H×240D</v>
          </cell>
          <cell r="F28">
            <v>210</v>
          </cell>
          <cell r="G28" t="str">
            <v>強制放熱タイプ</v>
          </cell>
          <cell r="H28">
            <v>4</v>
          </cell>
          <cell r="I28">
            <v>2000</v>
          </cell>
        </row>
        <row r="29">
          <cell r="B29" t="str">
            <v>ETS-508SJO</v>
          </cell>
          <cell r="C29">
            <v>297000</v>
          </cell>
          <cell r="D29">
            <v>1</v>
          </cell>
          <cell r="E29" t="str">
            <v>1145W×640H×240D</v>
          </cell>
          <cell r="F29">
            <v>259</v>
          </cell>
          <cell r="G29" t="str">
            <v>強制放熱タイプ</v>
          </cell>
          <cell r="H29">
            <v>5</v>
          </cell>
          <cell r="I29">
            <v>2450</v>
          </cell>
        </row>
        <row r="30">
          <cell r="B30" t="str">
            <v>ETS-608SJO</v>
          </cell>
          <cell r="C30">
            <v>335000</v>
          </cell>
          <cell r="D30">
            <v>1</v>
          </cell>
          <cell r="E30" t="str">
            <v>1325W×640H×240D</v>
          </cell>
          <cell r="F30">
            <v>308</v>
          </cell>
          <cell r="G30" t="str">
            <v>強制放熱タイプ</v>
          </cell>
          <cell r="H30">
            <v>6</v>
          </cell>
          <cell r="I30">
            <v>3000</v>
          </cell>
        </row>
        <row r="31">
          <cell r="B31" t="str">
            <v>ETS-708SJO</v>
          </cell>
          <cell r="C31">
            <v>365000</v>
          </cell>
          <cell r="D31">
            <v>1</v>
          </cell>
          <cell r="E31" t="str">
            <v>1510W×640H×240D</v>
          </cell>
          <cell r="F31">
            <v>357</v>
          </cell>
          <cell r="G31" t="str">
            <v>強制放熱タイプ</v>
          </cell>
          <cell r="H31">
            <v>7</v>
          </cell>
          <cell r="I31">
            <v>3400</v>
          </cell>
        </row>
        <row r="32">
          <cell r="B32" t="str">
            <v>ETS-208SJM</v>
          </cell>
          <cell r="C32">
            <v>195000</v>
          </cell>
          <cell r="D32">
            <v>1</v>
          </cell>
          <cell r="E32" t="str">
            <v>595W×640H×240D</v>
          </cell>
          <cell r="F32">
            <v>110</v>
          </cell>
          <cell r="G32" t="str">
            <v>強制放熱タイプ</v>
          </cell>
          <cell r="H32">
            <v>2.1</v>
          </cell>
          <cell r="I32">
            <v>1000</v>
          </cell>
          <cell r="J32">
            <v>2.1</v>
          </cell>
        </row>
        <row r="33">
          <cell r="B33" t="str">
            <v>ETS-308SJM</v>
          </cell>
          <cell r="C33">
            <v>226000</v>
          </cell>
          <cell r="D33">
            <v>1</v>
          </cell>
          <cell r="E33" t="str">
            <v>780W×640H×240D</v>
          </cell>
          <cell r="F33">
            <v>161</v>
          </cell>
          <cell r="G33" t="str">
            <v>強制放熱タイプ</v>
          </cell>
          <cell r="H33">
            <v>3</v>
          </cell>
          <cell r="I33">
            <v>1500</v>
          </cell>
          <cell r="J33">
            <v>3</v>
          </cell>
        </row>
        <row r="34">
          <cell r="B34" t="str">
            <v>ETS-408SJM</v>
          </cell>
          <cell r="C34">
            <v>259000</v>
          </cell>
          <cell r="D34">
            <v>1</v>
          </cell>
          <cell r="E34" t="str">
            <v>960W×640H×240D</v>
          </cell>
          <cell r="F34">
            <v>210</v>
          </cell>
          <cell r="G34" t="str">
            <v>強制放熱タイプ</v>
          </cell>
          <cell r="H34">
            <v>4</v>
          </cell>
          <cell r="I34">
            <v>2000</v>
          </cell>
          <cell r="J34">
            <v>4</v>
          </cell>
        </row>
        <row r="35">
          <cell r="B35" t="str">
            <v>ETS-508SJM</v>
          </cell>
          <cell r="C35">
            <v>284000</v>
          </cell>
          <cell r="D35">
            <v>1</v>
          </cell>
          <cell r="E35" t="str">
            <v>1145W×640H×240D</v>
          </cell>
          <cell r="F35">
            <v>259</v>
          </cell>
          <cell r="G35" t="str">
            <v>強制放熱タイプ</v>
          </cell>
          <cell r="H35">
            <v>5</v>
          </cell>
          <cell r="I35">
            <v>2450</v>
          </cell>
          <cell r="J35">
            <v>5</v>
          </cell>
        </row>
        <row r="36">
          <cell r="B36" t="str">
            <v>ETS-608SJM</v>
          </cell>
          <cell r="C36">
            <v>326000</v>
          </cell>
          <cell r="D36">
            <v>1</v>
          </cell>
          <cell r="E36" t="str">
            <v>1325W×640H×240D</v>
          </cell>
          <cell r="F36">
            <v>308</v>
          </cell>
          <cell r="G36" t="str">
            <v>強制放熱タイプ</v>
          </cell>
          <cell r="H36">
            <v>6</v>
          </cell>
          <cell r="I36">
            <v>3000</v>
          </cell>
          <cell r="J36">
            <v>6</v>
          </cell>
        </row>
        <row r="37">
          <cell r="B37" t="str">
            <v>ETS-708SJM</v>
          </cell>
          <cell r="C37">
            <v>360000</v>
          </cell>
          <cell r="D37">
            <v>1</v>
          </cell>
          <cell r="E37" t="str">
            <v>1510W×640H×240D</v>
          </cell>
          <cell r="F37">
            <v>357</v>
          </cell>
          <cell r="G37" t="str">
            <v>強制放熱タイプ</v>
          </cell>
          <cell r="H37">
            <v>7</v>
          </cell>
          <cell r="I37">
            <v>3400</v>
          </cell>
          <cell r="J37">
            <v>7</v>
          </cell>
        </row>
      </sheetData>
      <sheetData sheetId="38" refreshError="1"/>
      <sheetData sheetId="39" refreshError="1"/>
      <sheetData sheetId="40"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2)"/>
      <sheetName val="経費入力計算表H13～"/>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補助経費按分"/>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解体 "/>
      <sheetName val="解体新興"/>
      <sheetName val="日本海"/>
      <sheetName val="日本海見積もり"/>
      <sheetName val="新興見積もり"/>
      <sheetName val="新興"/>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ﾏｸﾛｼｰﾄ"/>
      <sheetName val="頭"/>
      <sheetName val="福１"/>
      <sheetName val="Ⅰ11"/>
      <sheetName val="Ⅰ12"/>
      <sheetName val="福２"/>
      <sheetName val="福３"/>
      <sheetName val="Ⅰ31"/>
      <sheetName val="Ⅰ32"/>
      <sheetName val="Ⅰ33"/>
      <sheetName val="Ⅰ34"/>
      <sheetName val="福４"/>
      <sheetName val="Ⅰ41"/>
      <sheetName val="Ⅰ42"/>
      <sheetName val="Ⅰ43"/>
      <sheetName val="福５"/>
      <sheetName val="Ⅰ51"/>
      <sheetName val="Ⅰ52"/>
      <sheetName val="Ⅰ53"/>
      <sheetName val="福６"/>
      <sheetName val="福７"/>
      <sheetName val="福８"/>
      <sheetName val="福９"/>
      <sheetName val="生１"/>
      <sheetName val="Ⅱ11"/>
      <sheetName val="Ⅱ12"/>
      <sheetName val="生２"/>
      <sheetName val="生３"/>
      <sheetName val="Ⅱ31"/>
      <sheetName val="Ⅱ32"/>
      <sheetName val="Ⅱ33"/>
      <sheetName val="Ⅱ34"/>
      <sheetName val="生４"/>
      <sheetName val="Ⅱ41"/>
      <sheetName val="Ⅱ42"/>
      <sheetName val="生５"/>
      <sheetName val="生６"/>
      <sheetName val="生７"/>
      <sheetName val="生８"/>
      <sheetName val="生９"/>
      <sheetName val="共１"/>
      <sheetName val="11"/>
      <sheetName val="12"/>
      <sheetName val="共２"/>
      <sheetName val="共３"/>
      <sheetName val="Ⅲ31"/>
      <sheetName val="Ⅲ32"/>
      <sheetName val="共４"/>
      <sheetName val="Ⅲ41"/>
      <sheetName val="Ⅲ42"/>
      <sheetName val="Ⅲ43"/>
      <sheetName val="Ⅲ44"/>
      <sheetName val="共５"/>
      <sheetName val="共６"/>
      <sheetName val="共７"/>
      <sheetName val="共８"/>
      <sheetName val="共９"/>
      <sheetName val="共10"/>
      <sheetName val="共11"/>
      <sheetName val="共12"/>
      <sheetName val="ﾒ-ｶ-(1)"/>
      <sheetName val="ﾒ-ｶ-(2)"/>
      <sheetName val="ﾒ-ｶ-(3)"/>
      <sheetName val="ﾒ-ｶ-(4)"/>
      <sheetName val="建設物価"/>
      <sheetName val="分電盤歩掛"/>
      <sheetName val="動力盤歩掛"/>
      <sheetName val="代価表（福祉）"/>
      <sheetName val="代価表（生き）"/>
      <sheetName val="代価表（共用）"/>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内訳"/>
    </sheetNames>
    <sheetDataSet>
      <sheetData sheetId="0"/>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科目"/>
      <sheetName val="中科目"/>
      <sheetName val="Ⅰ細目"/>
      <sheetName val="Ⅰ別紙"/>
      <sheetName val="Ⅱ細目"/>
      <sheetName val="Ⅱ別紙"/>
      <sheetName val="Ⅲ細目"/>
      <sheetName val="Ⅲ別紙"/>
      <sheetName val="Ⅳ細目"/>
      <sheetName val="Ⅴ別紙"/>
      <sheetName val="Ⅴ細目"/>
      <sheetName val="代価"/>
      <sheetName val="共通仮設費"/>
      <sheetName val="共通仮設費(代価)"/>
      <sheetName val="集計"/>
      <sheetName val="1.ALC"/>
      <sheetName val="2.防水"/>
      <sheetName val="3.EXP.J"/>
      <sheetName val="4.家具"/>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総括"/>
      <sheetName val="予備"/>
    </sheetNames>
    <sheetDataSet>
      <sheetData sheetId="0"/>
      <sheetData sheetId="1"/>
      <sheetData sheetId="2">
        <row r="66">
          <cell r="A66" t="str">
            <v>１．教室・廊下改修工事</v>
          </cell>
        </row>
      </sheetData>
      <sheetData sheetId="3"/>
      <sheetData sheetId="4">
        <row r="10">
          <cell r="A10" t="str">
            <v>遣方</v>
          </cell>
        </row>
      </sheetData>
      <sheetData sheetId="5"/>
      <sheetData sheetId="6"/>
      <sheetData sheetId="7"/>
      <sheetData sheetId="8">
        <row r="184">
          <cell r="A184">
            <v>52</v>
          </cell>
        </row>
      </sheetData>
      <sheetData sheetId="9"/>
      <sheetData sheetId="10"/>
      <sheetData sheetId="11"/>
      <sheetData sheetId="12">
        <row r="484">
          <cell r="A484">
            <v>17</v>
          </cell>
        </row>
      </sheetData>
      <sheetData sheetId="13"/>
      <sheetData sheetId="14"/>
      <sheetData sheetId="15">
        <row r="1">
          <cell r="E1" t="str">
            <v>丈山小学校校舎改修第2期主体工事</v>
          </cell>
        </row>
      </sheetData>
      <sheetData sheetId="16"/>
      <sheetData sheetId="17">
        <row r="45">
          <cell r="AM45">
            <v>5800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6">
          <cell r="H16">
            <v>11</v>
          </cell>
        </row>
      </sheetData>
      <sheetData sheetId="67"/>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ow r="2">
          <cell r="C2" t="str">
            <v>国府駅東西連絡通路エレベーター建築工事</v>
          </cell>
        </row>
        <row r="5">
          <cell r="C5" t="str">
            <v>自 ：</v>
          </cell>
        </row>
      </sheetData>
      <sheetData sheetId="1"/>
      <sheetData sheetId="2"/>
      <sheetData sheetId="3"/>
      <sheetData sheetId="4"/>
      <sheetData sheetId="5"/>
      <sheetData sheetId="6"/>
      <sheetData sheetId="7"/>
      <sheetData sheetId="8"/>
      <sheetData sheetId="9"/>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別内訳"/>
      <sheetName val="科目別内訳"/>
      <sheetName val="中科目別内訳"/>
      <sheetName val="細目内訳"/>
      <sheetName val="電灯幹線"/>
      <sheetName val="電灯分岐"/>
      <sheetName val="非常灯･誘導灯"/>
      <sheetName val="照明制御"/>
      <sheetName val="一般ｺﾝｾﾝﾄ"/>
      <sheetName val="医療ｺﾝｾﾝﾄ"/>
      <sheetName val="医療接地"/>
      <sheetName val="動力幹線"/>
      <sheetName val="動力分岐"/>
      <sheetName val="避雷"/>
      <sheetName val="受変電"/>
      <sheetName val="情報"/>
      <sheetName val="構内交換"/>
      <sheetName val="映像･音響"/>
      <sheetName val="拡声"/>
      <sheetName val="ｲﾝﾀｰﾎﾝ"/>
      <sheetName val="ﾅｰｽｺｰﾙ"/>
      <sheetName val="テレビ"/>
      <sheetName val="監視カメラ"/>
      <sheetName val="入退室"/>
      <sheetName val="自火報"/>
      <sheetName val="自動閉鎖"/>
      <sheetName val="ガス漏れ"/>
      <sheetName val="中央監視"/>
      <sheetName val="医用空配管"/>
      <sheetName val="ｹｰﾌﾞﾙﾗｯｸ"/>
      <sheetName val="ヘリポート"/>
      <sheetName val="既　電灯"/>
      <sheetName val="既　受変電"/>
      <sheetName val="既　情報"/>
      <sheetName val="既　構内交換"/>
      <sheetName val="既　ｲﾝﾀｰﾎﾝ"/>
      <sheetName val="既　ﾅｰｽｺｰﾙ"/>
      <sheetName val="既設　中央監視"/>
      <sheetName val="単価"/>
      <sheetName val="表紙"/>
      <sheetName val="種目"/>
      <sheetName val="科目"/>
      <sheetName val="照明数量"/>
      <sheetName val="Sheet1"/>
      <sheetName val="細目"/>
      <sheetName val="搬入費"/>
      <sheetName val="一式"/>
      <sheetName val="複合端子盤"/>
      <sheetName val="見積２"/>
      <sheetName val="見積盤類"/>
      <sheetName val="複単"/>
      <sheetName val="複合盤類"/>
      <sheetName val="特定機器"/>
      <sheetName val="金額比較"/>
      <sheetName val="新経費"/>
      <sheetName val="基準額"/>
      <sheetName val="旧経費"/>
      <sheetName val="Module2"/>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row r="6">
          <cell r="CP6" t="str">
            <v>名古屋大学医学部附属病院病棟（Ⅱ期・仕上Ⅰ）新営電気設備工事</v>
          </cell>
        </row>
      </sheetData>
      <sheetData sheetId="57" refreshError="1"/>
      <sheetData sheetId="58"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efreshError="1">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制御盤"/>
      <sheetName val="端子盤"/>
      <sheetName val="インターホン"/>
      <sheetName val="使用方法"/>
      <sheetName val="鏡"/>
      <sheetName val="内訳"/>
      <sheetName val="内訳明細"/>
      <sheetName val="空調総合調"/>
      <sheetName val="空調総合調集計"/>
      <sheetName val="熱源搬入"/>
      <sheetName val="空調換気排煙保温塗装"/>
      <sheetName val="素材単価根拠表"/>
      <sheetName val="盤歩掛"/>
      <sheetName val="表紙"/>
      <sheetName val="ﾅｶﾉ工房"/>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増-表紙"/>
      <sheetName val="増-屋外給水"/>
      <sheetName val="増-屋内給水"/>
      <sheetName val="増-屋外排水"/>
      <sheetName val="増-屋内排水"/>
      <sheetName val="増-衛生器具"/>
      <sheetName val="増-ガス"/>
      <sheetName val="増-給湯"/>
      <sheetName val="増-消火"/>
      <sheetName val="増-ろ過機器"/>
      <sheetName val="増-ろ過配管（プ－ル）"/>
      <sheetName val="増-ろ過配管（浴室）"/>
      <sheetName val="増-浄化槽"/>
      <sheetName val="増-空調機器"/>
      <sheetName val="増-空調配管"/>
      <sheetName val="増-空調ダクト"/>
      <sheetName val="増-自動制御"/>
      <sheetName val="増-床暖房"/>
      <sheetName val="増-換気"/>
      <sheetName val="改-表紙"/>
      <sheetName val="改-消火"/>
      <sheetName val="代価表"/>
      <sheetName val="機器比較入力表"/>
      <sheetName val="機器比較表"/>
      <sheetName val="換気代価"/>
      <sheetName val="機器据付費"/>
      <sheetName val="ダクト附属品入力表"/>
      <sheetName val="ダクト附属品比較表"/>
      <sheetName val="ダクト附属品代価表"/>
      <sheetName val="消音BOX入力表"/>
      <sheetName val="消音BOX代価表"/>
      <sheetName val="基礎入力表"/>
      <sheetName val="ガス土工事"/>
      <sheetName val="給湯基礎"/>
      <sheetName val="ろ過基礎"/>
      <sheetName val="補強工事"/>
      <sheetName val="空調基礎"/>
      <sheetName val="消火基礎"/>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見積比較"/>
      <sheetName val="代価表 "/>
      <sheetName val="代価表(衛生) "/>
      <sheetName val="代価表"/>
      <sheetName val="一位代価"/>
      <sheetName val="府県別労務"/>
      <sheetName val="工事総括"/>
      <sheetName val="内訳"/>
      <sheetName val="別紙内訳"/>
      <sheetName val="表紙"/>
      <sheetName val="鉄骨DATA"/>
      <sheetName val="外排)代(塩ﾋﾞ)"/>
      <sheetName val="Ⅱ代価表"/>
      <sheetName val="FL40"/>
      <sheetName val="設計書入力"/>
      <sheetName val="決裁書"/>
      <sheetName val="市住耐震"/>
      <sheetName val="VE"/>
      <sheetName val="単価コード"/>
      <sheetName val="細目"/>
      <sheetName val="細目内訳"/>
      <sheetName val="比率表現"/>
      <sheetName val="資材単価"/>
      <sheetName val="歩掛"/>
      <sheetName val="科目別内訳"/>
      <sheetName val="消音BOX入力表"/>
      <sheetName val="集計"/>
      <sheetName val="電気３"/>
      <sheetName val="電気２"/>
      <sheetName val="電気４"/>
      <sheetName val="AP020501"/>
      <sheetName val="代価１"/>
      <sheetName val="見積"/>
      <sheetName val="主要材料H14"/>
      <sheetName val="刊行物H14"/>
      <sheetName val="積上"/>
      <sheetName val="土砂運搬"/>
      <sheetName val="内訳書原稿"/>
      <sheetName val="内訳書"/>
      <sheetName val="原本"/>
      <sheetName val="代価（保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 "/>
      <sheetName val="ﾎﾟﾘｽﾁﾚﾝ (ｽﾃﾝﾚｽ)"/>
      <sheetName val="見積比"/>
      <sheetName val="拾い"/>
      <sheetName val="概算"/>
      <sheetName val="概算 (2)"/>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
      <sheetName val="表紙"/>
      <sheetName val="建築"/>
      <sheetName val="間接工事費"/>
      <sheetName val="代価"/>
      <sheetName val="設備"/>
      <sheetName val="電気"/>
      <sheetName val="外壁"/>
      <sheetName val="工事経費"/>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
      <sheetName val="複合ｼｰﾄ"/>
    </sheetNames>
    <sheetDataSet>
      <sheetData sheetId="0"/>
      <sheetData sheetId="1" refreshError="1"/>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sheetData sheetId="1"/>
      <sheetData sheetId="2"/>
      <sheetData sheetId="3" refreshError="1">
        <row r="1">
          <cell r="B1" t="str">
            <v>細目</v>
          </cell>
          <cell r="C1" t="str">
            <v>品名</v>
          </cell>
          <cell r="D1" t="str">
            <v>規格</v>
          </cell>
          <cell r="E1" t="str">
            <v>単位</v>
          </cell>
          <cell r="F1" t="str">
            <v>数量</v>
          </cell>
          <cell r="G1" t="str">
            <v>単価</v>
          </cell>
          <cell r="H1" t="str">
            <v>金額</v>
          </cell>
          <cell r="I1" t="str">
            <v>備考</v>
          </cell>
          <cell r="J1">
            <v>0</v>
          </cell>
          <cell r="K1">
            <v>0</v>
          </cell>
          <cell r="L1">
            <v>0</v>
          </cell>
          <cell r="M1">
            <v>0</v>
          </cell>
          <cell r="N1">
            <v>0</v>
          </cell>
          <cell r="O1">
            <v>0</v>
          </cell>
          <cell r="P1">
            <v>0</v>
          </cell>
          <cell r="Q1">
            <v>0</v>
          </cell>
          <cell r="R1">
            <v>0</v>
          </cell>
          <cell r="S1">
            <v>0</v>
          </cell>
          <cell r="T1" t="str">
            <v>作成順</v>
          </cell>
        </row>
        <row r="2">
          <cell r="A2">
            <v>1</v>
          </cell>
          <cell r="B2" t="str">
            <v>移動体通信式灯台監視装置</v>
          </cell>
          <cell r="C2" t="str">
            <v>取付</v>
          </cell>
          <cell r="D2" t="str">
            <v>MS95</v>
          </cell>
          <cell r="E2" t="str">
            <v>式</v>
          </cell>
          <cell r="F2">
            <v>1</v>
          </cell>
          <cell r="G2">
            <v>0</v>
          </cell>
          <cell r="H2">
            <v>18809.8</v>
          </cell>
          <cell r="I2" t="str">
            <v>海電 P2-30</v>
          </cell>
          <cell r="J2">
            <v>0</v>
          </cell>
          <cell r="K2">
            <v>0</v>
          </cell>
          <cell r="L2">
            <v>0</v>
          </cell>
          <cell r="M2">
            <v>0</v>
          </cell>
          <cell r="N2">
            <v>0</v>
          </cell>
          <cell r="O2">
            <v>0</v>
          </cell>
          <cell r="P2">
            <v>0</v>
          </cell>
          <cell r="Q2">
            <v>0</v>
          </cell>
          <cell r="R2">
            <v>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D4">
            <v>0</v>
          </cell>
          <cell r="E4" t="str">
            <v>人</v>
          </cell>
          <cell r="F4">
            <v>0.6</v>
          </cell>
          <cell r="G4">
            <v>17400</v>
          </cell>
          <cell r="H4">
            <v>10440</v>
          </cell>
          <cell r="I4" t="str">
            <v>三重県</v>
          </cell>
        </row>
        <row r="5">
          <cell r="C5" t="str">
            <v>普通作業員</v>
          </cell>
          <cell r="D5">
            <v>0</v>
          </cell>
          <cell r="E5" t="str">
            <v>人</v>
          </cell>
          <cell r="F5">
            <v>0.3</v>
          </cell>
          <cell r="G5">
            <v>17100</v>
          </cell>
          <cell r="H5">
            <v>5130</v>
          </cell>
          <cell r="I5" t="str">
            <v>三重県</v>
          </cell>
        </row>
        <row r="6">
          <cell r="C6" t="str">
            <v>その他</v>
          </cell>
          <cell r="D6" t="str">
            <v>（労）×１４％</v>
          </cell>
          <cell r="E6" t="str">
            <v>式</v>
          </cell>
          <cell r="F6">
            <v>1</v>
          </cell>
          <cell r="G6">
            <v>0</v>
          </cell>
          <cell r="H6">
            <v>2179.8000000000002</v>
          </cell>
          <cell r="I6">
            <v>15570</v>
          </cell>
          <cell r="J6">
            <v>0</v>
          </cell>
          <cell r="K6" t="str">
            <v>×</v>
          </cell>
          <cell r="L6">
            <v>0.14000000000000001</v>
          </cell>
        </row>
        <row r="8">
          <cell r="A8">
            <v>2</v>
          </cell>
          <cell r="B8" t="str">
            <v>保護端子函ＳＰＴ－ＢＯＸ</v>
          </cell>
          <cell r="C8" t="str">
            <v>取付</v>
          </cell>
          <cell r="D8" t="str">
            <v>移動体８項目用（制御有）</v>
          </cell>
          <cell r="E8" t="str">
            <v>式</v>
          </cell>
          <cell r="F8">
            <v>1</v>
          </cell>
          <cell r="G8">
            <v>0</v>
          </cell>
          <cell r="H8">
            <v>131430</v>
          </cell>
          <cell r="I8">
            <v>0</v>
          </cell>
          <cell r="J8">
            <v>0</v>
          </cell>
          <cell r="K8">
            <v>0</v>
          </cell>
          <cell r="L8">
            <v>0</v>
          </cell>
          <cell r="M8">
            <v>0</v>
          </cell>
          <cell r="N8">
            <v>0</v>
          </cell>
          <cell r="O8">
            <v>0</v>
          </cell>
          <cell r="P8">
            <v>0</v>
          </cell>
          <cell r="Q8">
            <v>0</v>
          </cell>
          <cell r="R8">
            <v>0</v>
          </cell>
          <cell r="S8">
            <v>0</v>
          </cell>
          <cell r="T8">
            <v>1</v>
          </cell>
        </row>
        <row r="9">
          <cell r="C9" t="str">
            <v>保護端子函ＳＰＴ－ＢＯＸ</v>
          </cell>
          <cell r="D9" t="str">
            <v>移動体８項目用（制御有）</v>
          </cell>
          <cell r="E9" t="str">
            <v>個</v>
          </cell>
          <cell r="F9">
            <v>1</v>
          </cell>
          <cell r="G9">
            <v>0</v>
          </cell>
          <cell r="H9">
            <v>121000</v>
          </cell>
          <cell r="I9" t="str">
            <v>市価</v>
          </cell>
          <cell r="J9">
            <v>0</v>
          </cell>
          <cell r="K9">
            <v>0</v>
          </cell>
          <cell r="L9">
            <v>0</v>
          </cell>
          <cell r="M9">
            <v>0</v>
          </cell>
          <cell r="N9">
            <v>0</v>
          </cell>
          <cell r="O9">
            <v>0</v>
          </cell>
          <cell r="P9">
            <v>0</v>
          </cell>
          <cell r="Q9">
            <v>0</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D11">
            <v>0</v>
          </cell>
          <cell r="E11" t="str">
            <v>人</v>
          </cell>
          <cell r="F11">
            <v>0.5</v>
          </cell>
          <cell r="G11">
            <v>17400</v>
          </cell>
          <cell r="H11">
            <v>8700</v>
          </cell>
          <cell r="I11" t="str">
            <v>三重県</v>
          </cell>
        </row>
        <row r="12">
          <cell r="C12" t="str">
            <v>その他</v>
          </cell>
          <cell r="D12" t="str">
            <v>（労）×１４％</v>
          </cell>
          <cell r="E12" t="str">
            <v>式</v>
          </cell>
          <cell r="F12">
            <v>1</v>
          </cell>
          <cell r="G12">
            <v>0</v>
          </cell>
          <cell r="H12">
            <v>1218</v>
          </cell>
          <cell r="I12">
            <v>8700</v>
          </cell>
          <cell r="J12">
            <v>0</v>
          </cell>
          <cell r="K12" t="str">
            <v>×</v>
          </cell>
          <cell r="L12">
            <v>0.14000000000000001</v>
          </cell>
        </row>
        <row r="14">
          <cell r="A14">
            <v>3</v>
          </cell>
          <cell r="B14" t="str">
            <v>電線管</v>
          </cell>
          <cell r="C14" t="str">
            <v>VE28</v>
          </cell>
          <cell r="D14" t="str">
            <v>露出配管</v>
          </cell>
          <cell r="E14" t="str">
            <v>ｍ</v>
          </cell>
          <cell r="F14">
            <v>1</v>
          </cell>
          <cell r="G14">
            <v>0</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J15">
            <v>0</v>
          </cell>
          <cell r="K15">
            <v>0</v>
          </cell>
          <cell r="L15">
            <v>520</v>
          </cell>
          <cell r="M15" t="str">
            <v>÷</v>
          </cell>
          <cell r="N15">
            <v>4</v>
          </cell>
        </row>
        <row r="16">
          <cell r="C16" t="str">
            <v>付属品</v>
          </cell>
          <cell r="D16" t="str">
            <v>電線管×３０％</v>
          </cell>
          <cell r="E16" t="str">
            <v>式</v>
          </cell>
          <cell r="F16">
            <v>1</v>
          </cell>
          <cell r="G16">
            <v>0</v>
          </cell>
          <cell r="H16">
            <v>39</v>
          </cell>
          <cell r="I16">
            <v>130</v>
          </cell>
          <cell r="J16">
            <v>0</v>
          </cell>
          <cell r="K16" t="str">
            <v>×</v>
          </cell>
          <cell r="L16">
            <v>0.3</v>
          </cell>
        </row>
        <row r="17">
          <cell r="C17" t="str">
            <v>雑材料</v>
          </cell>
          <cell r="D17" t="str">
            <v>（材）×５％</v>
          </cell>
          <cell r="E17" t="str">
            <v>式</v>
          </cell>
          <cell r="F17">
            <v>1</v>
          </cell>
          <cell r="G17">
            <v>0</v>
          </cell>
          <cell r="H17">
            <v>9.1</v>
          </cell>
          <cell r="I17">
            <v>182</v>
          </cell>
          <cell r="J17">
            <v>0</v>
          </cell>
          <cell r="K17" t="str">
            <v>×</v>
          </cell>
          <cell r="L17">
            <v>0.05</v>
          </cell>
        </row>
        <row r="18">
          <cell r="C18" t="str">
            <v>電工</v>
          </cell>
          <cell r="D18">
            <v>0</v>
          </cell>
          <cell r="E18" t="str">
            <v>人</v>
          </cell>
          <cell r="F18">
            <v>7.6999999999999999E-2</v>
          </cell>
          <cell r="G18">
            <v>17400</v>
          </cell>
          <cell r="H18">
            <v>1339.8</v>
          </cell>
          <cell r="I18" t="str">
            <v>三重県</v>
          </cell>
          <cell r="J18">
            <v>6.4000000000000001E-2</v>
          </cell>
          <cell r="K18" t="str">
            <v>×</v>
          </cell>
          <cell r="L18">
            <v>1.2</v>
          </cell>
          <cell r="M18">
            <v>0</v>
          </cell>
          <cell r="N18">
            <v>0</v>
          </cell>
          <cell r="O18">
            <v>0</v>
          </cell>
          <cell r="P18">
            <v>0</v>
          </cell>
          <cell r="Q18">
            <v>0</v>
          </cell>
          <cell r="R18">
            <v>0</v>
          </cell>
          <cell r="S18">
            <v>0</v>
          </cell>
          <cell r="T18">
            <v>6</v>
          </cell>
        </row>
        <row r="19">
          <cell r="C19" t="str">
            <v>その他</v>
          </cell>
          <cell r="D19" t="str">
            <v>（労）×１６％</v>
          </cell>
          <cell r="E19" t="str">
            <v>式</v>
          </cell>
          <cell r="F19">
            <v>1</v>
          </cell>
          <cell r="G19">
            <v>0</v>
          </cell>
          <cell r="H19">
            <v>214.36</v>
          </cell>
          <cell r="I19">
            <v>1339.8</v>
          </cell>
          <cell r="J19">
            <v>0</v>
          </cell>
          <cell r="K19" t="str">
            <v>×</v>
          </cell>
          <cell r="L19">
            <v>0.16</v>
          </cell>
        </row>
        <row r="23">
          <cell r="A23">
            <v>4</v>
          </cell>
          <cell r="B23" t="str">
            <v>電線管</v>
          </cell>
          <cell r="C23" t="str">
            <v>VE22</v>
          </cell>
          <cell r="D23" t="str">
            <v>露出配管</v>
          </cell>
          <cell r="E23" t="str">
            <v>ｍ</v>
          </cell>
          <cell r="F23">
            <v>1</v>
          </cell>
          <cell r="G23">
            <v>0</v>
          </cell>
          <cell r="H23">
            <v>1407.51</v>
          </cell>
          <cell r="I23" t="str">
            <v>建 P578</v>
          </cell>
        </row>
        <row r="24">
          <cell r="C24" t="str">
            <v>電線管</v>
          </cell>
          <cell r="D24" t="str">
            <v>VE22</v>
          </cell>
          <cell r="E24" t="str">
            <v>ｍ</v>
          </cell>
          <cell r="F24">
            <v>1.1000000000000001</v>
          </cell>
          <cell r="G24">
            <v>65</v>
          </cell>
          <cell r="H24">
            <v>71.5</v>
          </cell>
          <cell r="I24" t="str">
            <v>積 P519 中部</v>
          </cell>
          <cell r="J24">
            <v>0</v>
          </cell>
          <cell r="K24">
            <v>0</v>
          </cell>
          <cell r="L24">
            <v>260</v>
          </cell>
          <cell r="M24" t="str">
            <v>÷</v>
          </cell>
          <cell r="N24">
            <v>4</v>
          </cell>
        </row>
        <row r="25">
          <cell r="C25" t="str">
            <v>付属品</v>
          </cell>
          <cell r="D25" t="str">
            <v>電線管×３０％</v>
          </cell>
          <cell r="E25" t="str">
            <v>式</v>
          </cell>
          <cell r="F25">
            <v>1</v>
          </cell>
          <cell r="G25">
            <v>0</v>
          </cell>
          <cell r="H25">
            <v>19.5</v>
          </cell>
          <cell r="I25">
            <v>65</v>
          </cell>
          <cell r="J25">
            <v>0</v>
          </cell>
          <cell r="K25" t="str">
            <v>×</v>
          </cell>
          <cell r="L25">
            <v>0.3</v>
          </cell>
        </row>
        <row r="26">
          <cell r="C26" t="str">
            <v>雑材料</v>
          </cell>
          <cell r="D26" t="str">
            <v>（材）×５％</v>
          </cell>
          <cell r="E26" t="str">
            <v>式</v>
          </cell>
          <cell r="F26">
            <v>1</v>
          </cell>
          <cell r="G26">
            <v>0</v>
          </cell>
          <cell r="H26">
            <v>4.55</v>
          </cell>
          <cell r="I26">
            <v>91</v>
          </cell>
          <cell r="J26">
            <v>0</v>
          </cell>
          <cell r="K26" t="str">
            <v>×</v>
          </cell>
          <cell r="L26">
            <v>0.05</v>
          </cell>
        </row>
        <row r="27">
          <cell r="C27" t="str">
            <v>電工</v>
          </cell>
          <cell r="D27">
            <v>0</v>
          </cell>
          <cell r="E27" t="str">
            <v>人</v>
          </cell>
          <cell r="F27">
            <v>6.5000000000000002E-2</v>
          </cell>
          <cell r="G27">
            <v>17400</v>
          </cell>
          <cell r="H27">
            <v>1131</v>
          </cell>
          <cell r="I27" t="str">
            <v>三重県</v>
          </cell>
          <cell r="J27">
            <v>5.3999999999999999E-2</v>
          </cell>
          <cell r="K27" t="str">
            <v>×</v>
          </cell>
          <cell r="L27">
            <v>1.2</v>
          </cell>
          <cell r="M27">
            <v>0</v>
          </cell>
          <cell r="N27">
            <v>0</v>
          </cell>
          <cell r="O27">
            <v>0</v>
          </cell>
          <cell r="P27">
            <v>0</v>
          </cell>
          <cell r="Q27">
            <v>0</v>
          </cell>
          <cell r="R27">
            <v>0</v>
          </cell>
          <cell r="S27">
            <v>0</v>
          </cell>
          <cell r="T27">
            <v>6</v>
          </cell>
        </row>
        <row r="28">
          <cell r="C28" t="str">
            <v>その他</v>
          </cell>
          <cell r="D28" t="str">
            <v>（労）×１６％</v>
          </cell>
          <cell r="E28" t="str">
            <v>式</v>
          </cell>
          <cell r="F28">
            <v>1</v>
          </cell>
          <cell r="G28">
            <v>0</v>
          </cell>
          <cell r="H28">
            <v>180.96</v>
          </cell>
          <cell r="I28">
            <v>1131</v>
          </cell>
          <cell r="J28">
            <v>0</v>
          </cell>
          <cell r="K28" t="str">
            <v>×</v>
          </cell>
          <cell r="L28">
            <v>0.16</v>
          </cell>
        </row>
        <row r="30">
          <cell r="A30">
            <v>5</v>
          </cell>
          <cell r="B30" t="str">
            <v>電線管</v>
          </cell>
          <cell r="C30" t="str">
            <v>VE16</v>
          </cell>
          <cell r="D30" t="str">
            <v>露出配管</v>
          </cell>
          <cell r="E30" t="str">
            <v>ｍ</v>
          </cell>
          <cell r="F30">
            <v>1</v>
          </cell>
          <cell r="G30">
            <v>0</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J31">
            <v>0</v>
          </cell>
          <cell r="K31">
            <v>0</v>
          </cell>
          <cell r="L31">
            <v>230</v>
          </cell>
          <cell r="M31" t="str">
            <v>÷</v>
          </cell>
          <cell r="N31">
            <v>4</v>
          </cell>
        </row>
        <row r="32">
          <cell r="C32" t="str">
            <v>付属品</v>
          </cell>
          <cell r="D32" t="str">
            <v>電線管×３０％</v>
          </cell>
          <cell r="E32" t="str">
            <v>式</v>
          </cell>
          <cell r="F32">
            <v>1</v>
          </cell>
          <cell r="G32">
            <v>0</v>
          </cell>
          <cell r="H32">
            <v>17.25</v>
          </cell>
          <cell r="I32">
            <v>57.5</v>
          </cell>
          <cell r="J32">
            <v>0</v>
          </cell>
          <cell r="K32" t="str">
            <v>×</v>
          </cell>
          <cell r="L32">
            <v>0.3</v>
          </cell>
        </row>
        <row r="33">
          <cell r="C33" t="str">
            <v>雑材料</v>
          </cell>
          <cell r="D33" t="str">
            <v>（材）×５％</v>
          </cell>
          <cell r="E33" t="str">
            <v>式</v>
          </cell>
          <cell r="F33">
            <v>1</v>
          </cell>
          <cell r="G33">
            <v>0</v>
          </cell>
          <cell r="H33">
            <v>4.0199999999999996</v>
          </cell>
          <cell r="I33">
            <v>80.5</v>
          </cell>
          <cell r="J33">
            <v>0</v>
          </cell>
          <cell r="K33" t="str">
            <v>×</v>
          </cell>
          <cell r="L33">
            <v>0.05</v>
          </cell>
        </row>
        <row r="34">
          <cell r="C34" t="str">
            <v>電工</v>
          </cell>
          <cell r="D34">
            <v>0</v>
          </cell>
          <cell r="E34" t="str">
            <v>人</v>
          </cell>
          <cell r="F34">
            <v>5.2999999999999999E-2</v>
          </cell>
          <cell r="G34">
            <v>17400</v>
          </cell>
          <cell r="H34">
            <v>922.2</v>
          </cell>
          <cell r="I34" t="str">
            <v>三重県</v>
          </cell>
          <cell r="J34">
            <v>4.3999999999999997E-2</v>
          </cell>
          <cell r="K34" t="str">
            <v>×</v>
          </cell>
          <cell r="L34">
            <v>1.2</v>
          </cell>
          <cell r="M34">
            <v>0</v>
          </cell>
          <cell r="N34">
            <v>0</v>
          </cell>
          <cell r="O34">
            <v>0</v>
          </cell>
          <cell r="P34">
            <v>0</v>
          </cell>
          <cell r="Q34">
            <v>0</v>
          </cell>
          <cell r="R34">
            <v>0</v>
          </cell>
          <cell r="S34">
            <v>0</v>
          </cell>
          <cell r="T34">
            <v>6</v>
          </cell>
        </row>
        <row r="35">
          <cell r="C35" t="str">
            <v>その他</v>
          </cell>
          <cell r="D35" t="str">
            <v>（労）×１６％</v>
          </cell>
          <cell r="E35" t="str">
            <v>式</v>
          </cell>
          <cell r="F35">
            <v>1</v>
          </cell>
          <cell r="G35">
            <v>0</v>
          </cell>
          <cell r="H35">
            <v>147.55000000000001</v>
          </cell>
          <cell r="I35">
            <v>922.2</v>
          </cell>
          <cell r="J35">
            <v>0</v>
          </cell>
          <cell r="K35" t="str">
            <v>×</v>
          </cell>
          <cell r="L35">
            <v>0.16</v>
          </cell>
        </row>
        <row r="37">
          <cell r="A37">
            <v>6</v>
          </cell>
          <cell r="B37" t="str">
            <v>配線</v>
          </cell>
          <cell r="C37" t="str">
            <v>VVR5.5sq×2C</v>
          </cell>
          <cell r="D37" t="str">
            <v>管内（VE）</v>
          </cell>
          <cell r="E37" t="str">
            <v>ｍ</v>
          </cell>
          <cell r="F37">
            <v>1</v>
          </cell>
          <cell r="G37">
            <v>0</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G39">
            <v>0</v>
          </cell>
          <cell r="H39">
            <v>5.55</v>
          </cell>
          <cell r="I39">
            <v>111.1</v>
          </cell>
          <cell r="J39">
            <v>0</v>
          </cell>
          <cell r="K39" t="str">
            <v>×</v>
          </cell>
          <cell r="L39">
            <v>0.05</v>
          </cell>
        </row>
        <row r="40">
          <cell r="C40" t="str">
            <v>電工</v>
          </cell>
          <cell r="D40">
            <v>0</v>
          </cell>
          <cell r="E40" t="str">
            <v>人</v>
          </cell>
          <cell r="F40">
            <v>2.1000000000000001E-2</v>
          </cell>
          <cell r="G40">
            <v>17400</v>
          </cell>
          <cell r="H40">
            <v>365.4</v>
          </cell>
          <cell r="I40" t="str">
            <v>三重県</v>
          </cell>
          <cell r="J40">
            <v>0</v>
          </cell>
          <cell r="K40">
            <v>0</v>
          </cell>
          <cell r="L40">
            <v>0</v>
          </cell>
          <cell r="M40">
            <v>0</v>
          </cell>
          <cell r="N40">
            <v>0</v>
          </cell>
          <cell r="O40">
            <v>0</v>
          </cell>
          <cell r="P40">
            <v>0</v>
          </cell>
          <cell r="Q40">
            <v>0</v>
          </cell>
          <cell r="R40">
            <v>0</v>
          </cell>
          <cell r="S40">
            <v>0</v>
          </cell>
          <cell r="T40">
            <v>6</v>
          </cell>
        </row>
        <row r="41">
          <cell r="C41" t="str">
            <v>その他</v>
          </cell>
          <cell r="D41" t="str">
            <v>（労）×１６％</v>
          </cell>
          <cell r="E41" t="str">
            <v>式</v>
          </cell>
          <cell r="F41">
            <v>1</v>
          </cell>
          <cell r="G41">
            <v>0</v>
          </cell>
          <cell r="H41">
            <v>58.46</v>
          </cell>
          <cell r="I41">
            <v>365.4</v>
          </cell>
          <cell r="J41">
            <v>0</v>
          </cell>
          <cell r="K41" t="str">
            <v>×</v>
          </cell>
          <cell r="L41">
            <v>0.16</v>
          </cell>
        </row>
        <row r="44">
          <cell r="A44">
            <v>7</v>
          </cell>
          <cell r="B44" t="str">
            <v>配線</v>
          </cell>
          <cell r="C44" t="str">
            <v>VVR5.5sq×2C</v>
          </cell>
          <cell r="D44" t="str">
            <v>ﾋﾟｯﾄ内</v>
          </cell>
          <cell r="E44" t="str">
            <v>ｍ</v>
          </cell>
          <cell r="F44">
            <v>1</v>
          </cell>
          <cell r="G44">
            <v>0</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G46">
            <v>0</v>
          </cell>
          <cell r="H46">
            <v>5.55</v>
          </cell>
          <cell r="I46">
            <v>111.1</v>
          </cell>
          <cell r="J46">
            <v>0</v>
          </cell>
          <cell r="K46" t="str">
            <v>×</v>
          </cell>
          <cell r="L46">
            <v>0.05</v>
          </cell>
        </row>
        <row r="47">
          <cell r="C47" t="str">
            <v>電工</v>
          </cell>
          <cell r="D47">
            <v>0</v>
          </cell>
          <cell r="E47" t="str">
            <v>人</v>
          </cell>
          <cell r="F47">
            <v>1.7000000000000001E-2</v>
          </cell>
          <cell r="G47">
            <v>17400</v>
          </cell>
          <cell r="H47">
            <v>295.8</v>
          </cell>
          <cell r="I47" t="str">
            <v>三重県</v>
          </cell>
          <cell r="J47">
            <v>2.1000000000000001E-2</v>
          </cell>
          <cell r="K47" t="str">
            <v>×</v>
          </cell>
          <cell r="L47">
            <v>0.8</v>
          </cell>
          <cell r="M47">
            <v>0</v>
          </cell>
          <cell r="N47">
            <v>0</v>
          </cell>
          <cell r="O47">
            <v>0</v>
          </cell>
          <cell r="P47">
            <v>0</v>
          </cell>
          <cell r="Q47">
            <v>0</v>
          </cell>
          <cell r="R47">
            <v>0</v>
          </cell>
          <cell r="S47">
            <v>0</v>
          </cell>
          <cell r="T47">
            <v>6</v>
          </cell>
        </row>
        <row r="48">
          <cell r="C48" t="str">
            <v>その他</v>
          </cell>
          <cell r="D48" t="str">
            <v>（労）×１６％</v>
          </cell>
          <cell r="E48" t="str">
            <v>式</v>
          </cell>
          <cell r="F48">
            <v>1</v>
          </cell>
          <cell r="G48">
            <v>0</v>
          </cell>
          <cell r="H48">
            <v>47.32</v>
          </cell>
          <cell r="I48">
            <v>295.8</v>
          </cell>
          <cell r="J48">
            <v>0</v>
          </cell>
          <cell r="K48" t="str">
            <v>×</v>
          </cell>
          <cell r="L48">
            <v>0.16</v>
          </cell>
        </row>
        <row r="50">
          <cell r="A50">
            <v>8</v>
          </cell>
          <cell r="B50" t="str">
            <v>配線</v>
          </cell>
          <cell r="C50" t="str">
            <v>CVV1.25sq×4C</v>
          </cell>
          <cell r="D50" t="str">
            <v>管内（VE）</v>
          </cell>
          <cell r="E50" t="str">
            <v>ｍ</v>
          </cell>
          <cell r="F50">
            <v>1</v>
          </cell>
          <cell r="G50">
            <v>0</v>
          </cell>
          <cell r="H50">
            <v>464.38</v>
          </cell>
          <cell r="I50" t="str">
            <v>建 P209</v>
          </cell>
          <cell r="J50">
            <v>0</v>
          </cell>
          <cell r="K50">
            <v>0</v>
          </cell>
          <cell r="L50">
            <v>0</v>
          </cell>
          <cell r="M50">
            <v>0</v>
          </cell>
          <cell r="N50">
            <v>0</v>
          </cell>
          <cell r="O50">
            <v>0</v>
          </cell>
          <cell r="P50">
            <v>0</v>
          </cell>
          <cell r="Q50">
            <v>0</v>
          </cell>
          <cell r="R50">
            <v>0</v>
          </cell>
          <cell r="S50">
            <v>0</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G52">
            <v>0</v>
          </cell>
          <cell r="H52">
            <v>2.35</v>
          </cell>
          <cell r="I52">
            <v>78.540000000000006</v>
          </cell>
          <cell r="J52">
            <v>0</v>
          </cell>
          <cell r="K52" t="str">
            <v>×</v>
          </cell>
          <cell r="L52">
            <v>0.03</v>
          </cell>
        </row>
        <row r="53">
          <cell r="C53" t="str">
            <v>電工</v>
          </cell>
          <cell r="D53">
            <v>0</v>
          </cell>
          <cell r="E53" t="str">
            <v>人</v>
          </cell>
          <cell r="F53">
            <v>1.9E-2</v>
          </cell>
          <cell r="G53">
            <v>17400</v>
          </cell>
          <cell r="H53">
            <v>330.6</v>
          </cell>
          <cell r="I53" t="str">
            <v>三重県</v>
          </cell>
        </row>
        <row r="54">
          <cell r="C54" t="str">
            <v>その他</v>
          </cell>
          <cell r="D54" t="str">
            <v>（労）×１６％</v>
          </cell>
          <cell r="E54" t="str">
            <v>式</v>
          </cell>
          <cell r="F54">
            <v>1</v>
          </cell>
          <cell r="G54">
            <v>0</v>
          </cell>
          <cell r="H54">
            <v>52.89</v>
          </cell>
          <cell r="I54">
            <v>330.6</v>
          </cell>
          <cell r="J54">
            <v>0</v>
          </cell>
          <cell r="K54" t="str">
            <v>×</v>
          </cell>
          <cell r="L54">
            <v>0.16</v>
          </cell>
        </row>
        <row r="56">
          <cell r="A56">
            <v>9</v>
          </cell>
          <cell r="B56" t="str">
            <v>配線</v>
          </cell>
          <cell r="C56" t="str">
            <v>CVV1.25sq×10C</v>
          </cell>
          <cell r="D56" t="str">
            <v>管内（VE）</v>
          </cell>
          <cell r="E56" t="str">
            <v>ｍ</v>
          </cell>
          <cell r="F56">
            <v>1</v>
          </cell>
          <cell r="G56">
            <v>0</v>
          </cell>
          <cell r="H56">
            <v>916.75</v>
          </cell>
          <cell r="I56" t="str">
            <v>建 P209</v>
          </cell>
          <cell r="J56">
            <v>0</v>
          </cell>
          <cell r="K56">
            <v>0</v>
          </cell>
          <cell r="L56">
            <v>0</v>
          </cell>
          <cell r="M56">
            <v>0</v>
          </cell>
          <cell r="N56">
            <v>0</v>
          </cell>
          <cell r="O56">
            <v>0</v>
          </cell>
          <cell r="P56">
            <v>0</v>
          </cell>
          <cell r="Q56">
            <v>0</v>
          </cell>
          <cell r="R56">
            <v>0</v>
          </cell>
          <cell r="S56">
            <v>0</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G58">
            <v>0</v>
          </cell>
          <cell r="H58">
            <v>4.95</v>
          </cell>
          <cell r="I58">
            <v>165</v>
          </cell>
          <cell r="J58">
            <v>0</v>
          </cell>
          <cell r="K58" t="str">
            <v>×</v>
          </cell>
          <cell r="L58">
            <v>0.03</v>
          </cell>
        </row>
        <row r="59">
          <cell r="C59" t="str">
            <v>電工</v>
          </cell>
          <cell r="D59">
            <v>0</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G60">
            <v>0</v>
          </cell>
          <cell r="H60">
            <v>103</v>
          </cell>
          <cell r="I60">
            <v>643.79999999999995</v>
          </cell>
          <cell r="J60">
            <v>0</v>
          </cell>
          <cell r="K60" t="str">
            <v>×</v>
          </cell>
          <cell r="L60">
            <v>0.16</v>
          </cell>
        </row>
        <row r="65">
          <cell r="A65">
            <v>10</v>
          </cell>
          <cell r="B65" t="str">
            <v>配線</v>
          </cell>
          <cell r="C65" t="str">
            <v>CVV1.25sq×4C</v>
          </cell>
          <cell r="D65" t="str">
            <v>ﾋﾟｯﾄ内</v>
          </cell>
          <cell r="E65" t="str">
            <v>ｍ</v>
          </cell>
          <cell r="F65">
            <v>1</v>
          </cell>
          <cell r="G65">
            <v>0</v>
          </cell>
          <cell r="H65">
            <v>383.65</v>
          </cell>
          <cell r="I65" t="str">
            <v>建 P209</v>
          </cell>
          <cell r="J65">
            <v>0</v>
          </cell>
          <cell r="K65">
            <v>0</v>
          </cell>
          <cell r="L65">
            <v>0</v>
          </cell>
          <cell r="M65">
            <v>0</v>
          </cell>
          <cell r="N65">
            <v>0</v>
          </cell>
          <cell r="O65">
            <v>0</v>
          </cell>
          <cell r="P65">
            <v>0</v>
          </cell>
          <cell r="Q65">
            <v>0</v>
          </cell>
          <cell r="R65">
            <v>0</v>
          </cell>
          <cell r="S65">
            <v>0</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G67">
            <v>0</v>
          </cell>
          <cell r="H67">
            <v>2.35</v>
          </cell>
          <cell r="I67">
            <v>78.540000000000006</v>
          </cell>
          <cell r="J67">
            <v>0</v>
          </cell>
          <cell r="K67" t="str">
            <v>×</v>
          </cell>
          <cell r="L67">
            <v>0.03</v>
          </cell>
        </row>
        <row r="68">
          <cell r="C68" t="str">
            <v>電工</v>
          </cell>
          <cell r="D68">
            <v>0</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G69">
            <v>0</v>
          </cell>
          <cell r="H69">
            <v>41.76</v>
          </cell>
          <cell r="I69">
            <v>261</v>
          </cell>
          <cell r="J69">
            <v>0</v>
          </cell>
          <cell r="K69" t="str">
            <v>×</v>
          </cell>
          <cell r="L69">
            <v>0.16</v>
          </cell>
        </row>
        <row r="71">
          <cell r="A71">
            <v>11</v>
          </cell>
          <cell r="B71" t="str">
            <v>有線式灯台監視装置撤去</v>
          </cell>
          <cell r="C71" t="str">
            <v>送信装置</v>
          </cell>
          <cell r="D71">
            <v>0</v>
          </cell>
          <cell r="E71" t="str">
            <v>式</v>
          </cell>
          <cell r="F71">
            <v>1</v>
          </cell>
          <cell r="G71">
            <v>0</v>
          </cell>
          <cell r="H71">
            <v>5371.65</v>
          </cell>
          <cell r="I71" t="str">
            <v>海電 P2-30</v>
          </cell>
          <cell r="J71">
            <v>0</v>
          </cell>
          <cell r="K71">
            <v>0</v>
          </cell>
          <cell r="L71">
            <v>0</v>
          </cell>
          <cell r="M71">
            <v>0</v>
          </cell>
          <cell r="N71">
            <v>0</v>
          </cell>
          <cell r="O71">
            <v>0</v>
          </cell>
          <cell r="P71">
            <v>0</v>
          </cell>
          <cell r="Q71">
            <v>0</v>
          </cell>
          <cell r="R71">
            <v>0</v>
          </cell>
          <cell r="S71">
            <v>0</v>
          </cell>
          <cell r="T71">
            <v>1</v>
          </cell>
        </row>
        <row r="72">
          <cell r="C72" t="str">
            <v>電工</v>
          </cell>
          <cell r="D72">
            <v>0</v>
          </cell>
          <cell r="E72" t="str">
            <v>人</v>
          </cell>
          <cell r="F72">
            <v>0.18</v>
          </cell>
          <cell r="G72">
            <v>17400</v>
          </cell>
          <cell r="H72">
            <v>3132</v>
          </cell>
          <cell r="I72" t="str">
            <v>三重県</v>
          </cell>
          <cell r="J72">
            <v>0.6</v>
          </cell>
          <cell r="K72" t="str">
            <v>×</v>
          </cell>
          <cell r="L72">
            <v>0.3</v>
          </cell>
        </row>
        <row r="73">
          <cell r="C73" t="str">
            <v>普通作業員</v>
          </cell>
          <cell r="D73">
            <v>0</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G74">
            <v>0</v>
          </cell>
          <cell r="H74">
            <v>700.65</v>
          </cell>
          <cell r="I74">
            <v>4671</v>
          </cell>
          <cell r="J74">
            <v>0</v>
          </cell>
          <cell r="K74" t="str">
            <v>×</v>
          </cell>
          <cell r="L74">
            <v>0.15</v>
          </cell>
        </row>
        <row r="76">
          <cell r="A76">
            <v>12</v>
          </cell>
          <cell r="B76" t="str">
            <v>電線管撤去</v>
          </cell>
          <cell r="C76" t="str">
            <v>VE22</v>
          </cell>
          <cell r="D76">
            <v>0</v>
          </cell>
          <cell r="E76" t="str">
            <v>ｍ</v>
          </cell>
          <cell r="F76">
            <v>1</v>
          </cell>
          <cell r="G76">
            <v>0</v>
          </cell>
          <cell r="H76">
            <v>260.13</v>
          </cell>
          <cell r="I76" t="str">
            <v>建 P578</v>
          </cell>
        </row>
        <row r="77">
          <cell r="C77" t="str">
            <v>電工</v>
          </cell>
          <cell r="D77">
            <v>0</v>
          </cell>
          <cell r="E77" t="str">
            <v>人</v>
          </cell>
          <cell r="F77">
            <v>1.2999999999999999E-2</v>
          </cell>
          <cell r="G77">
            <v>17400</v>
          </cell>
          <cell r="H77">
            <v>226.2</v>
          </cell>
          <cell r="I77" t="str">
            <v>三重県</v>
          </cell>
          <cell r="J77">
            <v>5.3999999999999999E-2</v>
          </cell>
          <cell r="K77" t="str">
            <v>×</v>
          </cell>
          <cell r="L77">
            <v>1.2</v>
          </cell>
          <cell r="M77" t="str">
            <v>×</v>
          </cell>
          <cell r="N77">
            <v>0.2</v>
          </cell>
          <cell r="O77">
            <v>0</v>
          </cell>
          <cell r="P77">
            <v>0</v>
          </cell>
          <cell r="Q77">
            <v>0</v>
          </cell>
          <cell r="R77">
            <v>0</v>
          </cell>
          <cell r="S77">
            <v>0</v>
          </cell>
          <cell r="T77">
            <v>6</v>
          </cell>
        </row>
        <row r="78">
          <cell r="C78" t="str">
            <v>その他</v>
          </cell>
          <cell r="D78" t="str">
            <v>（労）×１５％</v>
          </cell>
          <cell r="E78" t="str">
            <v>式</v>
          </cell>
          <cell r="F78">
            <v>1</v>
          </cell>
          <cell r="G78">
            <v>0</v>
          </cell>
          <cell r="H78">
            <v>33.93</v>
          </cell>
          <cell r="I78">
            <v>226.2</v>
          </cell>
          <cell r="J78">
            <v>0</v>
          </cell>
          <cell r="K78" t="str">
            <v>×</v>
          </cell>
          <cell r="L78">
            <v>0.15</v>
          </cell>
        </row>
        <row r="80">
          <cell r="A80">
            <v>13</v>
          </cell>
          <cell r="B80" t="str">
            <v>電線管撤去</v>
          </cell>
          <cell r="C80" t="str">
            <v>VE16</v>
          </cell>
          <cell r="D80">
            <v>0</v>
          </cell>
          <cell r="E80" t="str">
            <v>ｍ</v>
          </cell>
          <cell r="F80">
            <v>1</v>
          </cell>
          <cell r="G80">
            <v>0</v>
          </cell>
          <cell r="H80">
            <v>220.11</v>
          </cell>
          <cell r="I80" t="str">
            <v>建 P578</v>
          </cell>
        </row>
        <row r="81">
          <cell r="C81" t="str">
            <v>電工</v>
          </cell>
          <cell r="D81">
            <v>0</v>
          </cell>
          <cell r="E81" t="str">
            <v>人</v>
          </cell>
          <cell r="F81">
            <v>1.0999999999999999E-2</v>
          </cell>
          <cell r="G81">
            <v>17400</v>
          </cell>
          <cell r="H81">
            <v>191.4</v>
          </cell>
          <cell r="I81" t="str">
            <v>三重県</v>
          </cell>
          <cell r="J81">
            <v>4.3999999999999997E-2</v>
          </cell>
          <cell r="K81" t="str">
            <v>×</v>
          </cell>
          <cell r="L81">
            <v>1.2</v>
          </cell>
          <cell r="M81" t="str">
            <v>×</v>
          </cell>
          <cell r="N81">
            <v>0.2</v>
          </cell>
          <cell r="O81">
            <v>0</v>
          </cell>
          <cell r="P81">
            <v>0</v>
          </cell>
          <cell r="Q81">
            <v>0</v>
          </cell>
          <cell r="R81">
            <v>0</v>
          </cell>
          <cell r="S81">
            <v>0</v>
          </cell>
          <cell r="T81">
            <v>6</v>
          </cell>
        </row>
        <row r="82">
          <cell r="C82" t="str">
            <v>その他</v>
          </cell>
          <cell r="D82" t="str">
            <v>（労）×１５％</v>
          </cell>
          <cell r="E82" t="str">
            <v>式</v>
          </cell>
          <cell r="F82">
            <v>1</v>
          </cell>
          <cell r="G82">
            <v>0</v>
          </cell>
          <cell r="H82">
            <v>28.71</v>
          </cell>
          <cell r="I82">
            <v>191.4</v>
          </cell>
          <cell r="J82">
            <v>0</v>
          </cell>
          <cell r="K82" t="str">
            <v>×</v>
          </cell>
          <cell r="L82">
            <v>0.15</v>
          </cell>
        </row>
        <row r="86">
          <cell r="A86">
            <v>14</v>
          </cell>
          <cell r="B86" t="str">
            <v>電線撤去</v>
          </cell>
          <cell r="C86" t="str">
            <v>VVR14sq×2C</v>
          </cell>
          <cell r="D86" t="str">
            <v>管内（VE）</v>
          </cell>
          <cell r="E86" t="str">
            <v>ｍ</v>
          </cell>
          <cell r="F86">
            <v>1</v>
          </cell>
          <cell r="G86">
            <v>0</v>
          </cell>
          <cell r="H86">
            <v>120.06</v>
          </cell>
          <cell r="I86" t="str">
            <v>建 P206</v>
          </cell>
        </row>
        <row r="87">
          <cell r="C87" t="str">
            <v>電工</v>
          </cell>
          <cell r="D87">
            <v>0</v>
          </cell>
          <cell r="E87" t="str">
            <v>人</v>
          </cell>
          <cell r="F87">
            <v>6.0000000000000001E-3</v>
          </cell>
          <cell r="G87">
            <v>17400</v>
          </cell>
          <cell r="H87">
            <v>104.4</v>
          </cell>
          <cell r="I87" t="str">
            <v>三重県</v>
          </cell>
          <cell r="J87">
            <v>2.9000000000000001E-2</v>
          </cell>
          <cell r="K87" t="str">
            <v>×</v>
          </cell>
          <cell r="L87">
            <v>0.2</v>
          </cell>
          <cell r="M87">
            <v>0</v>
          </cell>
          <cell r="N87">
            <v>0</v>
          </cell>
          <cell r="O87">
            <v>0</v>
          </cell>
          <cell r="P87">
            <v>0</v>
          </cell>
          <cell r="Q87">
            <v>0</v>
          </cell>
          <cell r="R87">
            <v>0</v>
          </cell>
          <cell r="S87">
            <v>0</v>
          </cell>
          <cell r="T87">
            <v>6</v>
          </cell>
        </row>
        <row r="88">
          <cell r="C88" t="str">
            <v>その他</v>
          </cell>
          <cell r="D88" t="str">
            <v>（労）×１５％</v>
          </cell>
          <cell r="E88" t="str">
            <v>式</v>
          </cell>
          <cell r="F88">
            <v>1</v>
          </cell>
          <cell r="G88">
            <v>0</v>
          </cell>
          <cell r="H88">
            <v>15.66</v>
          </cell>
          <cell r="I88">
            <v>104.4</v>
          </cell>
          <cell r="J88">
            <v>0</v>
          </cell>
          <cell r="K88" t="str">
            <v>×</v>
          </cell>
          <cell r="L88">
            <v>0.15</v>
          </cell>
        </row>
        <row r="90">
          <cell r="A90">
            <v>15</v>
          </cell>
          <cell r="B90" t="str">
            <v>電線撤去</v>
          </cell>
          <cell r="C90" t="str">
            <v>VVR14sq×2C</v>
          </cell>
          <cell r="D90" t="str">
            <v>ﾋﾟｯﾄ内</v>
          </cell>
          <cell r="E90" t="str">
            <v>ｍ</v>
          </cell>
          <cell r="F90">
            <v>1</v>
          </cell>
          <cell r="G90">
            <v>0</v>
          </cell>
          <cell r="H90">
            <v>100.05</v>
          </cell>
          <cell r="I90" t="str">
            <v>建 P206</v>
          </cell>
        </row>
        <row r="91">
          <cell r="C91" t="str">
            <v>電工</v>
          </cell>
          <cell r="D91">
            <v>0</v>
          </cell>
          <cell r="E91" t="str">
            <v>人</v>
          </cell>
          <cell r="F91">
            <v>5.0000000000000001E-3</v>
          </cell>
          <cell r="G91">
            <v>17400</v>
          </cell>
          <cell r="H91">
            <v>87</v>
          </cell>
          <cell r="I91" t="str">
            <v>三重県</v>
          </cell>
          <cell r="J91">
            <v>2.9000000000000001E-2</v>
          </cell>
          <cell r="K91" t="str">
            <v>×</v>
          </cell>
          <cell r="L91">
            <v>0.8</v>
          </cell>
          <cell r="M91" t="str">
            <v>×</v>
          </cell>
          <cell r="N91">
            <v>0.2</v>
          </cell>
          <cell r="O91">
            <v>0</v>
          </cell>
          <cell r="P91">
            <v>0</v>
          </cell>
          <cell r="Q91">
            <v>0</v>
          </cell>
          <cell r="R91">
            <v>0</v>
          </cell>
          <cell r="S91">
            <v>0</v>
          </cell>
          <cell r="T91">
            <v>6</v>
          </cell>
        </row>
        <row r="92">
          <cell r="C92" t="str">
            <v>その他</v>
          </cell>
          <cell r="D92" t="str">
            <v>（労）×１５％</v>
          </cell>
          <cell r="E92" t="str">
            <v>式</v>
          </cell>
          <cell r="F92">
            <v>1</v>
          </cell>
          <cell r="G92">
            <v>0</v>
          </cell>
          <cell r="H92">
            <v>13.05</v>
          </cell>
          <cell r="I92">
            <v>87</v>
          </cell>
          <cell r="J92">
            <v>0</v>
          </cell>
          <cell r="K92" t="str">
            <v>×</v>
          </cell>
          <cell r="L92">
            <v>0.15</v>
          </cell>
        </row>
        <row r="94">
          <cell r="A94">
            <v>16</v>
          </cell>
          <cell r="B94" t="str">
            <v>電線撤去</v>
          </cell>
          <cell r="C94" t="str">
            <v>CVV1.25sq×10C</v>
          </cell>
          <cell r="D94" t="str">
            <v>管内（VE）</v>
          </cell>
          <cell r="E94" t="str">
            <v>ｍ</v>
          </cell>
          <cell r="F94">
            <v>1</v>
          </cell>
          <cell r="G94">
            <v>0</v>
          </cell>
          <cell r="H94">
            <v>140.07</v>
          </cell>
          <cell r="I94" t="str">
            <v>建 P209</v>
          </cell>
          <cell r="J94">
            <v>0</v>
          </cell>
          <cell r="K94">
            <v>0</v>
          </cell>
          <cell r="L94">
            <v>0</v>
          </cell>
          <cell r="M94">
            <v>0</v>
          </cell>
          <cell r="N94">
            <v>0</v>
          </cell>
          <cell r="O94">
            <v>0</v>
          </cell>
          <cell r="P94">
            <v>0</v>
          </cell>
          <cell r="Q94">
            <v>0</v>
          </cell>
          <cell r="R94">
            <v>0</v>
          </cell>
          <cell r="S94">
            <v>0</v>
          </cell>
          <cell r="T94">
            <v>10</v>
          </cell>
        </row>
        <row r="95">
          <cell r="C95" t="str">
            <v>電工</v>
          </cell>
          <cell r="D95">
            <v>0</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G96">
            <v>0</v>
          </cell>
          <cell r="H96">
            <v>18.27</v>
          </cell>
          <cell r="I96">
            <v>121.8</v>
          </cell>
          <cell r="J96">
            <v>0</v>
          </cell>
          <cell r="K96" t="str">
            <v>×</v>
          </cell>
          <cell r="L96">
            <v>0.15</v>
          </cell>
        </row>
        <row r="98">
          <cell r="A98">
            <v>17</v>
          </cell>
          <cell r="B98" t="str">
            <v>電線撤去</v>
          </cell>
          <cell r="C98" t="str">
            <v>CVV1.25sq×6C</v>
          </cell>
          <cell r="D98" t="str">
            <v>管内（VE）</v>
          </cell>
          <cell r="E98" t="str">
            <v>ｍ</v>
          </cell>
          <cell r="F98">
            <v>1</v>
          </cell>
          <cell r="G98">
            <v>0</v>
          </cell>
          <cell r="H98">
            <v>100.05</v>
          </cell>
          <cell r="I98" t="str">
            <v>建 P209</v>
          </cell>
          <cell r="J98">
            <v>0</v>
          </cell>
          <cell r="K98">
            <v>0</v>
          </cell>
          <cell r="L98">
            <v>0</v>
          </cell>
          <cell r="M98">
            <v>0</v>
          </cell>
          <cell r="N98">
            <v>0</v>
          </cell>
          <cell r="O98">
            <v>0</v>
          </cell>
          <cell r="P98">
            <v>0</v>
          </cell>
          <cell r="Q98">
            <v>0</v>
          </cell>
          <cell r="R98">
            <v>0</v>
          </cell>
          <cell r="S98">
            <v>0</v>
          </cell>
          <cell r="T98">
            <v>10</v>
          </cell>
        </row>
        <row r="99">
          <cell r="C99" t="str">
            <v>電工</v>
          </cell>
          <cell r="D99">
            <v>0</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G100">
            <v>0</v>
          </cell>
          <cell r="H100">
            <v>13.05</v>
          </cell>
          <cell r="I100">
            <v>87</v>
          </cell>
          <cell r="J100">
            <v>0</v>
          </cell>
          <cell r="K100" t="str">
            <v>×</v>
          </cell>
          <cell r="L100">
            <v>0.15</v>
          </cell>
        </row>
        <row r="102">
          <cell r="A102">
            <v>18</v>
          </cell>
          <cell r="B102" t="str">
            <v>電線撤去</v>
          </cell>
          <cell r="C102" t="str">
            <v>CVV1.25sq×2C</v>
          </cell>
          <cell r="D102" t="str">
            <v>管内（VE）</v>
          </cell>
          <cell r="E102" t="str">
            <v>ｍ</v>
          </cell>
          <cell r="F102">
            <v>1</v>
          </cell>
          <cell r="G102">
            <v>0</v>
          </cell>
          <cell r="H102">
            <v>60.03</v>
          </cell>
          <cell r="I102" t="str">
            <v>建 P209</v>
          </cell>
          <cell r="J102">
            <v>0</v>
          </cell>
          <cell r="K102">
            <v>0</v>
          </cell>
          <cell r="L102">
            <v>0</v>
          </cell>
          <cell r="M102">
            <v>0</v>
          </cell>
          <cell r="N102">
            <v>0</v>
          </cell>
          <cell r="O102">
            <v>0</v>
          </cell>
          <cell r="P102">
            <v>0</v>
          </cell>
          <cell r="Q102">
            <v>0</v>
          </cell>
          <cell r="R102">
            <v>0</v>
          </cell>
          <cell r="S102">
            <v>0</v>
          </cell>
          <cell r="T102">
            <v>10</v>
          </cell>
        </row>
        <row r="103">
          <cell r="C103" t="str">
            <v>電工</v>
          </cell>
          <cell r="D103">
            <v>0</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G104">
            <v>0</v>
          </cell>
          <cell r="H104">
            <v>7.83</v>
          </cell>
          <cell r="I104">
            <v>52.2</v>
          </cell>
          <cell r="J104">
            <v>0</v>
          </cell>
          <cell r="K104" t="str">
            <v>×</v>
          </cell>
          <cell r="L104">
            <v>0.15</v>
          </cell>
        </row>
        <row r="107">
          <cell r="A107">
            <v>19</v>
          </cell>
          <cell r="B107" t="str">
            <v>電線撤去</v>
          </cell>
          <cell r="C107" t="str">
            <v>CVV1.25sq×6C</v>
          </cell>
          <cell r="D107" t="str">
            <v>ﾋﾟｯﾄ内</v>
          </cell>
          <cell r="E107" t="str">
            <v>ｍ</v>
          </cell>
          <cell r="F107">
            <v>1</v>
          </cell>
          <cell r="G107">
            <v>0</v>
          </cell>
          <cell r="H107">
            <v>80.039999999999992</v>
          </cell>
          <cell r="I107" t="str">
            <v>建 P209</v>
          </cell>
          <cell r="J107">
            <v>0</v>
          </cell>
          <cell r="K107">
            <v>0</v>
          </cell>
          <cell r="L107">
            <v>0</v>
          </cell>
          <cell r="M107">
            <v>0</v>
          </cell>
          <cell r="N107">
            <v>0</v>
          </cell>
          <cell r="O107">
            <v>0</v>
          </cell>
          <cell r="P107">
            <v>0</v>
          </cell>
          <cell r="Q107">
            <v>0</v>
          </cell>
          <cell r="R107">
            <v>0</v>
          </cell>
          <cell r="S107">
            <v>0</v>
          </cell>
          <cell r="T107">
            <v>10</v>
          </cell>
        </row>
        <row r="108">
          <cell r="C108" t="str">
            <v>電工</v>
          </cell>
          <cell r="D108">
            <v>0</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G109">
            <v>0</v>
          </cell>
          <cell r="H109">
            <v>10.44</v>
          </cell>
          <cell r="I109">
            <v>69.599999999999994</v>
          </cell>
          <cell r="J109">
            <v>0</v>
          </cell>
          <cell r="K109" t="str">
            <v>×</v>
          </cell>
          <cell r="L109">
            <v>0.15</v>
          </cell>
        </row>
        <row r="111">
          <cell r="A111">
            <v>20</v>
          </cell>
          <cell r="B111" t="str">
            <v>有線式灯台監視装置改造</v>
          </cell>
          <cell r="C111" t="str">
            <v>受信装置</v>
          </cell>
          <cell r="D111">
            <v>0</v>
          </cell>
          <cell r="E111" t="str">
            <v>式</v>
          </cell>
          <cell r="F111">
            <v>1</v>
          </cell>
          <cell r="G111">
            <v>0</v>
          </cell>
          <cell r="H111">
            <v>51860.5</v>
          </cell>
          <cell r="I111">
            <v>0</v>
          </cell>
          <cell r="J111">
            <v>0</v>
          </cell>
          <cell r="K111">
            <v>0</v>
          </cell>
          <cell r="L111">
            <v>0</v>
          </cell>
          <cell r="M111">
            <v>0</v>
          </cell>
          <cell r="N111">
            <v>0</v>
          </cell>
          <cell r="O111">
            <v>0</v>
          </cell>
          <cell r="P111">
            <v>0</v>
          </cell>
          <cell r="Q111">
            <v>0</v>
          </cell>
          <cell r="R111">
            <v>0</v>
          </cell>
          <cell r="S111">
            <v>0</v>
          </cell>
          <cell r="T111">
            <v>10</v>
          </cell>
        </row>
        <row r="112">
          <cell r="C112" t="str">
            <v>ＭＰＩユニット用ＲＯＭ</v>
          </cell>
          <cell r="D112" t="str">
            <v>ＭＰＩユニット用</v>
          </cell>
          <cell r="E112" t="str">
            <v>個</v>
          </cell>
          <cell r="F112">
            <v>1</v>
          </cell>
          <cell r="G112">
            <v>0</v>
          </cell>
          <cell r="H112">
            <v>50000</v>
          </cell>
          <cell r="I112" t="str">
            <v>市価</v>
          </cell>
          <cell r="J112">
            <v>0</v>
          </cell>
          <cell r="K112">
            <v>0</v>
          </cell>
          <cell r="L112">
            <v>0</v>
          </cell>
          <cell r="M112">
            <v>0</v>
          </cell>
          <cell r="N112">
            <v>0</v>
          </cell>
          <cell r="O112">
            <v>0</v>
          </cell>
          <cell r="P112">
            <v>0</v>
          </cell>
          <cell r="Q112">
            <v>0</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G114">
            <v>0</v>
          </cell>
          <cell r="H114">
            <v>100</v>
          </cell>
          <cell r="I114" t="str">
            <v>市価</v>
          </cell>
        </row>
        <row r="115">
          <cell r="C115" t="str">
            <v>ショートソケット</v>
          </cell>
          <cell r="D115">
            <v>0</v>
          </cell>
          <cell r="E115" t="str">
            <v>個</v>
          </cell>
          <cell r="F115">
            <v>2</v>
          </cell>
          <cell r="G115">
            <v>25</v>
          </cell>
          <cell r="H115">
            <v>50</v>
          </cell>
          <cell r="I115" t="str">
            <v>市価</v>
          </cell>
        </row>
        <row r="116">
          <cell r="C116" t="str">
            <v>雑材料</v>
          </cell>
          <cell r="D116" t="str">
            <v>（材）×３％</v>
          </cell>
          <cell r="E116" t="str">
            <v>式</v>
          </cell>
          <cell r="F116">
            <v>1</v>
          </cell>
          <cell r="G116">
            <v>0</v>
          </cell>
          <cell r="H116">
            <v>1510.5</v>
          </cell>
          <cell r="I116">
            <v>50350</v>
          </cell>
          <cell r="J116">
            <v>0</v>
          </cell>
          <cell r="K116" t="str">
            <v>×</v>
          </cell>
          <cell r="L116">
            <v>0.03</v>
          </cell>
        </row>
        <row r="118">
          <cell r="A118">
            <v>21</v>
          </cell>
          <cell r="B118" t="str">
            <v>ＬＡ管制器Ⅰ型改造</v>
          </cell>
          <cell r="C118">
            <v>0</v>
          </cell>
          <cell r="D118">
            <v>0</v>
          </cell>
          <cell r="E118" t="str">
            <v>式</v>
          </cell>
          <cell r="F118">
            <v>1</v>
          </cell>
          <cell r="G118">
            <v>0</v>
          </cell>
          <cell r="H118">
            <v>132048</v>
          </cell>
        </row>
        <row r="119">
          <cell r="C119" t="str">
            <v>ＬＡ管制器Ⅰ型改造</v>
          </cell>
          <cell r="D119" t="str">
            <v>南灯台</v>
          </cell>
          <cell r="E119" t="str">
            <v>式</v>
          </cell>
          <cell r="F119">
            <v>1</v>
          </cell>
          <cell r="G119">
            <v>0</v>
          </cell>
          <cell r="H119">
            <v>309</v>
          </cell>
          <cell r="I119">
            <v>0</v>
          </cell>
          <cell r="J119" t="str">
            <v>一位代価</v>
          </cell>
          <cell r="K119">
            <v>22</v>
          </cell>
        </row>
        <row r="120">
          <cell r="C120" t="str">
            <v>ＬＡ管制器Ⅰ型改造</v>
          </cell>
          <cell r="D120" t="str">
            <v>北灯台</v>
          </cell>
          <cell r="E120" t="str">
            <v>式</v>
          </cell>
          <cell r="F120">
            <v>1</v>
          </cell>
          <cell r="G120">
            <v>0</v>
          </cell>
          <cell r="H120">
            <v>131739</v>
          </cell>
          <cell r="I120">
            <v>0</v>
          </cell>
          <cell r="J120" t="str">
            <v>一位代価</v>
          </cell>
          <cell r="K120">
            <v>23</v>
          </cell>
        </row>
        <row r="122">
          <cell r="A122">
            <v>22</v>
          </cell>
          <cell r="B122" t="str">
            <v>ＬＡ管制器Ⅰ型改造</v>
          </cell>
          <cell r="C122">
            <v>0</v>
          </cell>
          <cell r="D122" t="str">
            <v>南灯台</v>
          </cell>
          <cell r="E122" t="str">
            <v>式</v>
          </cell>
          <cell r="F122">
            <v>1</v>
          </cell>
          <cell r="G122">
            <v>0</v>
          </cell>
          <cell r="H122">
            <v>309</v>
          </cell>
        </row>
        <row r="123">
          <cell r="C123" t="str">
            <v>４Ｐ端子</v>
          </cell>
          <cell r="D123" t="str">
            <v>ML3391-4P</v>
          </cell>
          <cell r="E123" t="str">
            <v>個</v>
          </cell>
          <cell r="F123">
            <v>1</v>
          </cell>
          <cell r="G123">
            <v>0</v>
          </cell>
          <cell r="H123">
            <v>300</v>
          </cell>
          <cell r="I123" t="str">
            <v>市価</v>
          </cell>
        </row>
        <row r="124">
          <cell r="C124" t="str">
            <v>雑材料</v>
          </cell>
          <cell r="D124" t="str">
            <v>（材）×３％</v>
          </cell>
          <cell r="E124" t="str">
            <v>式</v>
          </cell>
          <cell r="F124">
            <v>1</v>
          </cell>
          <cell r="G124">
            <v>0</v>
          </cell>
          <cell r="H124">
            <v>9</v>
          </cell>
          <cell r="I124">
            <v>300</v>
          </cell>
          <cell r="J124">
            <v>0</v>
          </cell>
          <cell r="K124" t="str">
            <v>×</v>
          </cell>
          <cell r="L124">
            <v>0.03</v>
          </cell>
        </row>
        <row r="128">
          <cell r="A128">
            <v>23</v>
          </cell>
          <cell r="B128" t="str">
            <v>ＬＡ管制器Ⅰ型改造</v>
          </cell>
          <cell r="C128">
            <v>0</v>
          </cell>
          <cell r="D128" t="str">
            <v>北灯台</v>
          </cell>
          <cell r="E128" t="str">
            <v>式</v>
          </cell>
          <cell r="F128">
            <v>1</v>
          </cell>
          <cell r="G128">
            <v>0</v>
          </cell>
          <cell r="H128">
            <v>131739</v>
          </cell>
        </row>
        <row r="129">
          <cell r="C129" t="str">
            <v>４Ｐ端子</v>
          </cell>
          <cell r="D129" t="str">
            <v>ML3391-4P</v>
          </cell>
          <cell r="E129" t="str">
            <v>個</v>
          </cell>
          <cell r="F129">
            <v>1</v>
          </cell>
          <cell r="G129">
            <v>0</v>
          </cell>
          <cell r="H129">
            <v>300</v>
          </cell>
          <cell r="I129" t="str">
            <v>市価</v>
          </cell>
        </row>
        <row r="130">
          <cell r="C130" t="str">
            <v>雑材料</v>
          </cell>
          <cell r="D130" t="str">
            <v>（材）×３％</v>
          </cell>
          <cell r="E130" t="str">
            <v>式</v>
          </cell>
          <cell r="F130">
            <v>1</v>
          </cell>
          <cell r="G130">
            <v>0</v>
          </cell>
          <cell r="H130">
            <v>9</v>
          </cell>
          <cell r="I130">
            <v>300</v>
          </cell>
          <cell r="J130">
            <v>0</v>
          </cell>
          <cell r="K130" t="str">
            <v>×</v>
          </cell>
          <cell r="L130">
            <v>0.03</v>
          </cell>
        </row>
        <row r="131">
          <cell r="C131" t="str">
            <v>保護端子函ＳＰＴ－ＢＯＸ</v>
          </cell>
          <cell r="D131" t="str">
            <v>取付</v>
          </cell>
          <cell r="E131" t="str">
            <v>式</v>
          </cell>
          <cell r="F131">
            <v>1</v>
          </cell>
          <cell r="G131">
            <v>0</v>
          </cell>
          <cell r="H131">
            <v>131430</v>
          </cell>
          <cell r="I131">
            <v>0</v>
          </cell>
          <cell r="J131" t="str">
            <v>一位代価</v>
          </cell>
          <cell r="K131">
            <v>2</v>
          </cell>
        </row>
        <row r="133">
          <cell r="A133">
            <v>24</v>
          </cell>
          <cell r="B133" t="str">
            <v>交通船</v>
          </cell>
          <cell r="C133" t="str">
            <v>鋼D 50PS 4.9t</v>
          </cell>
          <cell r="D133">
            <v>0</v>
          </cell>
          <cell r="E133" t="str">
            <v>日</v>
          </cell>
          <cell r="F133">
            <v>1</v>
          </cell>
          <cell r="G133">
            <v>0</v>
          </cell>
          <cell r="H133">
            <v>64708.93</v>
          </cell>
          <cell r="I133" t="str">
            <v>港湾 単P27</v>
          </cell>
          <cell r="J133">
            <v>0</v>
          </cell>
          <cell r="K133">
            <v>0</v>
          </cell>
          <cell r="L133">
            <v>0</v>
          </cell>
          <cell r="M133">
            <v>0</v>
          </cell>
          <cell r="N133">
            <v>0</v>
          </cell>
          <cell r="O133">
            <v>0</v>
          </cell>
          <cell r="P133">
            <v>0</v>
          </cell>
          <cell r="Q133">
            <v>0</v>
          </cell>
          <cell r="R133">
            <v>0</v>
          </cell>
          <cell r="S133">
            <v>0</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D135">
            <v>0</v>
          </cell>
          <cell r="E135" t="str">
            <v>人</v>
          </cell>
          <cell r="F135">
            <v>1.2</v>
          </cell>
          <cell r="G135">
            <v>26400</v>
          </cell>
          <cell r="H135">
            <v>31680</v>
          </cell>
          <cell r="I135" t="str">
            <v>三重県</v>
          </cell>
          <cell r="J135">
            <v>0</v>
          </cell>
          <cell r="K135">
            <v>0</v>
          </cell>
          <cell r="L135" t="str">
            <v>β</v>
          </cell>
          <cell r="M135" t="str">
            <v>＝</v>
          </cell>
          <cell r="N135">
            <v>1.2</v>
          </cell>
        </row>
        <row r="136">
          <cell r="C136" t="str">
            <v>普通船員</v>
          </cell>
          <cell r="D136">
            <v>0</v>
          </cell>
          <cell r="E136" t="str">
            <v>人</v>
          </cell>
          <cell r="F136">
            <v>1.2</v>
          </cell>
          <cell r="G136">
            <v>19700</v>
          </cell>
          <cell r="H136">
            <v>23640</v>
          </cell>
          <cell r="I136" t="str">
            <v>三重県</v>
          </cell>
          <cell r="J136">
            <v>0</v>
          </cell>
          <cell r="K136">
            <v>0</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J138">
            <v>0</v>
          </cell>
          <cell r="K138">
            <v>0</v>
          </cell>
          <cell r="L138" t="str">
            <v>α</v>
          </cell>
          <cell r="M138" t="str">
            <v>＝</v>
          </cell>
          <cell r="N138">
            <v>1.65</v>
          </cell>
        </row>
        <row r="139">
          <cell r="C139" t="str">
            <v>雑材料</v>
          </cell>
          <cell r="D139" t="str">
            <v>（上記）×０.５％</v>
          </cell>
          <cell r="E139" t="str">
            <v>式</v>
          </cell>
          <cell r="F139">
            <v>1</v>
          </cell>
          <cell r="G139">
            <v>0</v>
          </cell>
          <cell r="H139">
            <v>321.93</v>
          </cell>
          <cell r="I139">
            <v>64387</v>
          </cell>
          <cell r="J139">
            <v>0</v>
          </cell>
          <cell r="K139" t="str">
            <v>×</v>
          </cell>
          <cell r="L139">
            <v>5.0000000000000001E-3</v>
          </cell>
        </row>
        <row r="141">
          <cell r="A141">
            <v>25</v>
          </cell>
          <cell r="B141" t="str">
            <v>試験調整費</v>
          </cell>
          <cell r="C141">
            <v>0</v>
          </cell>
          <cell r="D141">
            <v>0</v>
          </cell>
          <cell r="E141" t="str">
            <v>式</v>
          </cell>
          <cell r="F141">
            <v>1</v>
          </cell>
          <cell r="G141">
            <v>0</v>
          </cell>
          <cell r="H141">
            <v>500000</v>
          </cell>
          <cell r="I141" t="str">
            <v>海電指 P2-12</v>
          </cell>
          <cell r="J141">
            <v>0</v>
          </cell>
          <cell r="K141">
            <v>0</v>
          </cell>
          <cell r="L141">
            <v>0</v>
          </cell>
          <cell r="M141">
            <v>0</v>
          </cell>
          <cell r="N141">
            <v>0</v>
          </cell>
          <cell r="O141">
            <v>0</v>
          </cell>
          <cell r="P141">
            <v>0</v>
          </cell>
          <cell r="Q141">
            <v>0</v>
          </cell>
          <cell r="R141">
            <v>0</v>
          </cell>
          <cell r="S141">
            <v>0</v>
          </cell>
          <cell r="T141">
            <v>26</v>
          </cell>
        </row>
        <row r="142">
          <cell r="C142" t="str">
            <v>技術者</v>
          </cell>
          <cell r="D142">
            <v>0</v>
          </cell>
          <cell r="E142" t="str">
            <v>人</v>
          </cell>
          <cell r="F142">
            <v>10</v>
          </cell>
          <cell r="G142">
            <v>50000</v>
          </cell>
          <cell r="H142">
            <v>500000</v>
          </cell>
          <cell r="I142" t="str">
            <v>市価</v>
          </cell>
        </row>
        <row r="144">
          <cell r="A144">
            <v>26</v>
          </cell>
          <cell r="B144" t="str">
            <v>旅費</v>
          </cell>
          <cell r="C144" t="str">
            <v>技術者</v>
          </cell>
          <cell r="D144">
            <v>0</v>
          </cell>
          <cell r="E144" t="str">
            <v>式</v>
          </cell>
          <cell r="F144">
            <v>1</v>
          </cell>
          <cell r="G144">
            <v>0</v>
          </cell>
          <cell r="H144">
            <v>121878</v>
          </cell>
          <cell r="I144" t="str">
            <v>海電指 P2-7</v>
          </cell>
          <cell r="J144">
            <v>0</v>
          </cell>
          <cell r="K144">
            <v>0</v>
          </cell>
          <cell r="L144">
            <v>0</v>
          </cell>
          <cell r="M144">
            <v>0</v>
          </cell>
          <cell r="N144">
            <v>0</v>
          </cell>
          <cell r="O144">
            <v>0</v>
          </cell>
          <cell r="P144">
            <v>0</v>
          </cell>
          <cell r="Q144">
            <v>0</v>
          </cell>
          <cell r="R144">
            <v>0</v>
          </cell>
          <cell r="S144">
            <v>0</v>
          </cell>
          <cell r="T144">
            <v>26</v>
          </cell>
        </row>
        <row r="145">
          <cell r="C145" t="str">
            <v>ＪＲ運賃等</v>
          </cell>
          <cell r="D145" t="str">
            <v>東京～四日市</v>
          </cell>
          <cell r="E145" t="str">
            <v>往復</v>
          </cell>
          <cell r="F145">
            <v>2</v>
          </cell>
          <cell r="G145">
            <v>21160</v>
          </cell>
          <cell r="H145">
            <v>42320</v>
          </cell>
          <cell r="I145">
            <v>11110</v>
          </cell>
          <cell r="J145">
            <v>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J146">
            <v>0</v>
          </cell>
          <cell r="K146" t="str">
            <v>÷</v>
          </cell>
          <cell r="L146">
            <v>1.05</v>
          </cell>
        </row>
        <row r="147">
          <cell r="C147" t="str">
            <v>滞在日額旅費</v>
          </cell>
          <cell r="D147" t="str">
            <v>４級以上</v>
          </cell>
          <cell r="E147" t="str">
            <v>泊</v>
          </cell>
          <cell r="F147">
            <v>6</v>
          </cell>
          <cell r="G147">
            <v>8752</v>
          </cell>
          <cell r="H147">
            <v>52512</v>
          </cell>
          <cell r="I147">
            <v>9190</v>
          </cell>
          <cell r="J147">
            <v>0</v>
          </cell>
          <cell r="K147" t="str">
            <v>÷</v>
          </cell>
          <cell r="L147">
            <v>1.05</v>
          </cell>
        </row>
        <row r="148">
          <cell r="C148" t="str">
            <v>日当</v>
          </cell>
          <cell r="D148" t="str">
            <v>４級以上</v>
          </cell>
          <cell r="E148" t="str">
            <v>日</v>
          </cell>
          <cell r="F148">
            <v>4</v>
          </cell>
          <cell r="G148">
            <v>2095</v>
          </cell>
          <cell r="H148">
            <v>8380</v>
          </cell>
          <cell r="I148">
            <v>2200</v>
          </cell>
          <cell r="J148">
            <v>0</v>
          </cell>
          <cell r="K148" t="str">
            <v>÷</v>
          </cell>
          <cell r="L148">
            <v>1.05</v>
          </cell>
        </row>
        <row r="149">
          <cell r="A149">
            <v>27</v>
          </cell>
          <cell r="B149" t="str">
            <v>携帯電話契約</v>
          </cell>
          <cell r="C149">
            <v>0</v>
          </cell>
          <cell r="D149">
            <v>0</v>
          </cell>
          <cell r="E149" t="str">
            <v>台</v>
          </cell>
          <cell r="F149">
            <v>1</v>
          </cell>
          <cell r="G149">
            <v>0</v>
          </cell>
          <cell r="H149">
            <v>3000</v>
          </cell>
          <cell r="I149">
            <v>0</v>
          </cell>
          <cell r="J149">
            <v>0</v>
          </cell>
          <cell r="K149">
            <v>0</v>
          </cell>
          <cell r="L149">
            <v>0</v>
          </cell>
          <cell r="M149">
            <v>0</v>
          </cell>
          <cell r="N149">
            <v>0</v>
          </cell>
          <cell r="O149">
            <v>0</v>
          </cell>
          <cell r="P149">
            <v>0</v>
          </cell>
          <cell r="Q149">
            <v>0</v>
          </cell>
          <cell r="R149">
            <v>0</v>
          </cell>
          <cell r="S149">
            <v>0</v>
          </cell>
          <cell r="T149">
            <v>26</v>
          </cell>
        </row>
        <row r="150">
          <cell r="C150" t="str">
            <v>契約事務手数料</v>
          </cell>
          <cell r="D150">
            <v>0</v>
          </cell>
          <cell r="E150" t="str">
            <v>台</v>
          </cell>
          <cell r="F150">
            <v>1</v>
          </cell>
          <cell r="G150">
            <v>3000</v>
          </cell>
          <cell r="H150">
            <v>3000</v>
          </cell>
          <cell r="I150" t="str">
            <v>市価</v>
          </cell>
        </row>
        <row r="152">
          <cell r="A152">
            <v>28</v>
          </cell>
          <cell r="B152" t="str">
            <v>電話休止事務</v>
          </cell>
          <cell r="C152">
            <v>0</v>
          </cell>
          <cell r="D152">
            <v>0</v>
          </cell>
          <cell r="E152" t="str">
            <v>台</v>
          </cell>
          <cell r="F152">
            <v>1</v>
          </cell>
          <cell r="G152">
            <v>0</v>
          </cell>
          <cell r="H152">
            <v>2000</v>
          </cell>
          <cell r="I152">
            <v>0</v>
          </cell>
          <cell r="J152">
            <v>0</v>
          </cell>
          <cell r="K152">
            <v>0</v>
          </cell>
          <cell r="L152">
            <v>0</v>
          </cell>
          <cell r="M152">
            <v>0</v>
          </cell>
          <cell r="N152">
            <v>0</v>
          </cell>
          <cell r="O152">
            <v>0</v>
          </cell>
          <cell r="P152">
            <v>0</v>
          </cell>
          <cell r="Q152">
            <v>0</v>
          </cell>
          <cell r="R152">
            <v>0</v>
          </cell>
          <cell r="S152">
            <v>0</v>
          </cell>
          <cell r="T152">
            <v>26</v>
          </cell>
        </row>
        <row r="153">
          <cell r="C153" t="str">
            <v>休止事務手数料</v>
          </cell>
          <cell r="D153">
            <v>0</v>
          </cell>
          <cell r="E153" t="str">
            <v>台</v>
          </cell>
          <cell r="F153">
            <v>1</v>
          </cell>
          <cell r="G153">
            <v>2000</v>
          </cell>
          <cell r="H153">
            <v>2000</v>
          </cell>
          <cell r="I153" t="str">
            <v>市価</v>
          </cell>
        </row>
      </sheetData>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D2">
            <v>21600</v>
          </cell>
          <cell r="E2">
            <v>21600</v>
          </cell>
          <cell r="F2">
            <v>1</v>
          </cell>
          <cell r="G2" t="str">
            <v>人</v>
          </cell>
          <cell r="H2" t="str">
            <v>R0100</v>
          </cell>
        </row>
        <row r="3">
          <cell r="B3">
            <v>102</v>
          </cell>
          <cell r="C3" t="str">
            <v>普通作業員</v>
          </cell>
          <cell r="D3">
            <v>17400</v>
          </cell>
          <cell r="E3">
            <v>17400</v>
          </cell>
          <cell r="F3">
            <v>1</v>
          </cell>
          <cell r="G3" t="str">
            <v>人</v>
          </cell>
          <cell r="H3" t="str">
            <v>R0200</v>
          </cell>
        </row>
        <row r="4">
          <cell r="B4">
            <v>103</v>
          </cell>
          <cell r="C4" t="str">
            <v>世話役</v>
          </cell>
          <cell r="D4">
            <v>25700</v>
          </cell>
          <cell r="E4">
            <v>25700</v>
          </cell>
          <cell r="F4">
            <v>1</v>
          </cell>
          <cell r="G4" t="str">
            <v>人</v>
          </cell>
          <cell r="H4" t="str">
            <v>R4000</v>
          </cell>
        </row>
        <row r="5">
          <cell r="B5">
            <v>104</v>
          </cell>
          <cell r="C5" t="str">
            <v>電工</v>
          </cell>
          <cell r="D5">
            <v>18300</v>
          </cell>
          <cell r="E5">
            <v>18300</v>
          </cell>
          <cell r="F5">
            <v>1</v>
          </cell>
          <cell r="G5" t="str">
            <v>人</v>
          </cell>
          <cell r="H5" t="str">
            <v>R0800</v>
          </cell>
        </row>
        <row r="6">
          <cell r="B6">
            <v>105</v>
          </cell>
          <cell r="C6" t="str">
            <v>配管工</v>
          </cell>
          <cell r="D6">
            <v>16700</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D13">
            <v>2550</v>
          </cell>
          <cell r="E13">
            <v>2550</v>
          </cell>
          <cell r="F13">
            <v>1</v>
          </cell>
          <cell r="G13" t="str">
            <v>箇所</v>
          </cell>
          <cell r="H13" t="str">
            <v>B0-132512</v>
          </cell>
        </row>
        <row r="14">
          <cell r="B14">
            <v>203</v>
          </cell>
          <cell r="C14" t="str">
            <v>隅遣り方</v>
          </cell>
          <cell r="D14">
            <v>3830</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D25">
            <v>434</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D38">
            <v>6050</v>
          </cell>
          <cell r="E38">
            <v>6050</v>
          </cell>
          <cell r="F38">
            <v>1</v>
          </cell>
          <cell r="G38" t="str">
            <v>m3</v>
          </cell>
          <cell r="H38" t="str">
            <v>B0-141211</v>
          </cell>
        </row>
        <row r="39">
          <cell r="B39">
            <v>215</v>
          </cell>
          <cell r="C39" t="str">
            <v>砂利地業</v>
          </cell>
          <cell r="D39">
            <v>5900</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D59">
            <v>2070</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D62">
            <v>2330</v>
          </cell>
          <cell r="E62">
            <v>2330</v>
          </cell>
          <cell r="F62">
            <v>1</v>
          </cell>
          <cell r="G62" t="str">
            <v>m2</v>
          </cell>
          <cell r="H62" t="str">
            <v>B0-236611</v>
          </cell>
        </row>
        <row r="63">
          <cell r="B63">
            <v>323</v>
          </cell>
          <cell r="C63" t="str">
            <v>ﾓｻﾞｲｸ下地ﾓﾙﾀﾙ</v>
          </cell>
          <cell r="D63">
            <v>1830</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D218">
            <v>3360000</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D249">
            <v>460</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自動制御機器"/>
      <sheetName val="調整費"/>
      <sheetName val="区分・単価"/>
      <sheetName val="表紙"/>
      <sheetName val="労務"/>
      <sheetName val="単価"/>
      <sheetName val="見積"/>
      <sheetName val="基礎"/>
      <sheetName val="搬入労務"/>
      <sheetName val="はつり"/>
      <sheetName val="搬入入力"/>
      <sheetName val="搬入費出力"/>
      <sheetName val="配管"/>
      <sheetName val="管付属"/>
      <sheetName val="ダク付入力"/>
      <sheetName val="ダク付"/>
      <sheetName val="電管"/>
      <sheetName val="電線"/>
      <sheetName val="制御"/>
      <sheetName val="制御・区分"/>
      <sheetName val="保温"/>
      <sheetName val="化粧継手"/>
      <sheetName val="配管塗装"/>
      <sheetName val="総合運転調整"/>
      <sheetName val="集計表"/>
    </sheetNames>
    <sheetDataSet>
      <sheetData sheetId="0"/>
      <sheetData sheetId="1"/>
      <sheetData sheetId="2"/>
      <sheetData sheetId="3"/>
      <sheetData sheetId="4">
        <row r="43">
          <cell r="B43">
            <v>0</v>
          </cell>
          <cell r="C43">
            <v>0</v>
          </cell>
          <cell r="D43">
            <v>0</v>
          </cell>
          <cell r="E43">
            <v>0</v>
          </cell>
          <cell r="F43">
            <v>0</v>
          </cell>
          <cell r="G43">
            <v>0</v>
          </cell>
          <cell r="H43">
            <v>0</v>
          </cell>
          <cell r="I43">
            <v>0</v>
          </cell>
          <cell r="J43">
            <v>0</v>
          </cell>
          <cell r="K43">
            <v>0</v>
          </cell>
          <cell r="M43">
            <v>9</v>
          </cell>
          <cell r="O43" t="str">
            <v>形    式</v>
          </cell>
          <cell r="P43" t="str">
            <v>規    格</v>
          </cell>
          <cell r="Q43" t="str">
            <v>数量</v>
          </cell>
          <cell r="R43" t="str">
            <v>単位</v>
          </cell>
          <cell r="S43" t="str">
            <v>歩掛</v>
          </cell>
          <cell r="T43" t="str">
            <v>単  価</v>
          </cell>
          <cell r="U43" t="str">
            <v>Ａ</v>
          </cell>
          <cell r="V43" t="str">
            <v>Ｂ</v>
          </cell>
          <cell r="W43" t="str">
            <v>Ｃ</v>
          </cell>
          <cell r="X43" t="str">
            <v>Ｄ</v>
          </cell>
          <cell r="Y43" t="str">
            <v>Ｅ</v>
          </cell>
          <cell r="Z43" t="str">
            <v>Ｆ</v>
          </cell>
          <cell r="AA43" t="str">
            <v>Ｇ</v>
          </cell>
          <cell r="AB43" t="str">
            <v>Ｈ</v>
          </cell>
          <cell r="AC43" t="str">
            <v>Ｉ</v>
          </cell>
          <cell r="AD43" t="str">
            <v>備     考</v>
          </cell>
        </row>
        <row r="44">
          <cell r="C44" t="str">
            <v xml:space="preserve"> </v>
          </cell>
          <cell r="D44">
            <v>1</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M44">
            <v>10</v>
          </cell>
          <cell r="N44" t="str">
            <v>ﾙｰﾑｻｰﾓｽﾀｯﾄ（室内用）</v>
          </cell>
          <cell r="O44" t="str">
            <v>電気式２位置</v>
          </cell>
          <cell r="P44" t="str">
            <v>T1-C,H</v>
          </cell>
          <cell r="Q44">
            <v>1</v>
          </cell>
          <cell r="R44" t="str">
            <v>個</v>
          </cell>
          <cell r="S44">
            <v>0.22</v>
          </cell>
          <cell r="T44">
            <v>6760</v>
          </cell>
          <cell r="V44">
            <v>1</v>
          </cell>
          <cell r="AD44" t="str">
            <v>T6065A</v>
          </cell>
          <cell r="AE44">
            <v>1</v>
          </cell>
        </row>
        <row r="45">
          <cell r="C45" t="str">
            <v xml:space="preserve"> </v>
          </cell>
          <cell r="D45" t="str">
            <v xml:space="preserve"> </v>
          </cell>
          <cell r="E45" t="str">
            <v xml:space="preserve"> </v>
          </cell>
          <cell r="F45" t="str">
            <v xml:space="preserve"> </v>
          </cell>
          <cell r="G45" t="str">
            <v xml:space="preserve"> </v>
          </cell>
          <cell r="H45" t="str">
            <v xml:space="preserve"> </v>
          </cell>
          <cell r="I45" t="str">
            <v xml:space="preserve"> </v>
          </cell>
          <cell r="J45" t="str">
            <v xml:space="preserve"> </v>
          </cell>
          <cell r="K45" t="str">
            <v xml:space="preserve"> </v>
          </cell>
          <cell r="M45">
            <v>11</v>
          </cell>
          <cell r="N45" t="str">
            <v>ﾙｰﾑｻｰﾓｽﾀｯﾄ</v>
          </cell>
          <cell r="O45" t="str">
            <v>電気式２位置</v>
          </cell>
          <cell r="P45" t="str">
            <v>T1-H</v>
          </cell>
          <cell r="Q45">
            <v>1</v>
          </cell>
          <cell r="R45" t="str">
            <v>個</v>
          </cell>
          <cell r="S45">
            <v>0.22</v>
          </cell>
          <cell r="AD45" t="str">
            <v>T6O65A</v>
          </cell>
          <cell r="AE45">
            <v>1</v>
          </cell>
        </row>
        <row r="46">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cell r="K46" t="str">
            <v xml:space="preserve"> </v>
          </cell>
          <cell r="M46">
            <v>12</v>
          </cell>
          <cell r="N46" t="str">
            <v>ﾙｰﾑｻｰﾓｽﾀｯﾄ</v>
          </cell>
          <cell r="O46" t="str">
            <v>電気式２位置</v>
          </cell>
          <cell r="P46" t="str">
            <v xml:space="preserve"> </v>
          </cell>
          <cell r="Q46">
            <v>1</v>
          </cell>
          <cell r="R46" t="str">
            <v>個</v>
          </cell>
          <cell r="S46">
            <v>0.22</v>
          </cell>
          <cell r="AD46" t="str">
            <v xml:space="preserve"> </v>
          </cell>
          <cell r="AE46">
            <v>1</v>
          </cell>
        </row>
        <row r="47">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M47">
            <v>13</v>
          </cell>
          <cell r="N47" t="str">
            <v>ﾙｰﾑｻｰﾓｽﾀｯﾄ</v>
          </cell>
          <cell r="O47" t="str">
            <v>電気式２位置</v>
          </cell>
          <cell r="P47" t="str">
            <v>T5</v>
          </cell>
          <cell r="Q47">
            <v>1</v>
          </cell>
          <cell r="R47" t="str">
            <v>個</v>
          </cell>
          <cell r="S47">
            <v>0.22</v>
          </cell>
          <cell r="AD47" t="str">
            <v>T631C</v>
          </cell>
          <cell r="AE47">
            <v>1</v>
          </cell>
        </row>
        <row r="48">
          <cell r="C48" t="str">
            <v xml:space="preserve"> </v>
          </cell>
          <cell r="D48" t="str">
            <v xml:space="preserve"> </v>
          </cell>
          <cell r="E48" t="str">
            <v xml:space="preserve"> </v>
          </cell>
          <cell r="F48" t="str">
            <v xml:space="preserve"> </v>
          </cell>
          <cell r="G48" t="str">
            <v xml:space="preserve"> </v>
          </cell>
          <cell r="H48" t="str">
            <v xml:space="preserve"> </v>
          </cell>
          <cell r="I48" t="str">
            <v xml:space="preserve"> </v>
          </cell>
          <cell r="J48" t="str">
            <v xml:space="preserve"> </v>
          </cell>
          <cell r="K48" t="str">
            <v xml:space="preserve"> </v>
          </cell>
          <cell r="M48">
            <v>14</v>
          </cell>
          <cell r="N48" t="str">
            <v>ﾙｰﾑｻｰﾓｽﾀｯﾄ</v>
          </cell>
          <cell r="O48" t="str">
            <v>電気式比例</v>
          </cell>
          <cell r="P48" t="str">
            <v xml:space="preserve"> </v>
          </cell>
          <cell r="Q48">
            <v>1</v>
          </cell>
          <cell r="R48" t="str">
            <v>個</v>
          </cell>
          <cell r="S48">
            <v>0.22</v>
          </cell>
          <cell r="AE48">
            <v>1</v>
          </cell>
        </row>
        <row r="49">
          <cell r="C49" t="str">
            <v xml:space="preserve"> </v>
          </cell>
          <cell r="D49" t="str">
            <v xml:space="preserve"> </v>
          </cell>
          <cell r="E49" t="str">
            <v xml:space="preserve"> </v>
          </cell>
          <cell r="F49" t="str">
            <v xml:space="preserve"> </v>
          </cell>
          <cell r="G49" t="str">
            <v xml:space="preserve"> </v>
          </cell>
          <cell r="H49" t="str">
            <v xml:space="preserve"> </v>
          </cell>
          <cell r="I49" t="str">
            <v xml:space="preserve"> </v>
          </cell>
          <cell r="J49" t="str">
            <v xml:space="preserve"> </v>
          </cell>
          <cell r="K49" t="str">
            <v xml:space="preserve"> </v>
          </cell>
          <cell r="M49">
            <v>15</v>
          </cell>
          <cell r="N49" t="str">
            <v>ﾙｰﾑｻｰﾓｽﾀｯﾄ</v>
          </cell>
          <cell r="O49" t="str">
            <v>電気式比例</v>
          </cell>
          <cell r="Q49">
            <v>1</v>
          </cell>
          <cell r="R49" t="str">
            <v>個</v>
          </cell>
          <cell r="S49">
            <v>0.22</v>
          </cell>
          <cell r="AE49">
            <v>1</v>
          </cell>
        </row>
        <row r="50">
          <cell r="C50" t="str">
            <v xml:space="preserve"> </v>
          </cell>
          <cell r="D50" t="str">
            <v xml:space="preserve"> </v>
          </cell>
          <cell r="E50" t="str">
            <v xml:space="preserve"> </v>
          </cell>
          <cell r="F50" t="str">
            <v xml:space="preserve"> </v>
          </cell>
          <cell r="G50" t="str">
            <v xml:space="preserve"> </v>
          </cell>
          <cell r="H50" t="str">
            <v xml:space="preserve"> </v>
          </cell>
          <cell r="I50" t="str">
            <v xml:space="preserve"> </v>
          </cell>
          <cell r="J50" t="str">
            <v xml:space="preserve"> </v>
          </cell>
          <cell r="K50" t="str">
            <v xml:space="preserve"> </v>
          </cell>
          <cell r="M50">
            <v>16</v>
          </cell>
          <cell r="N50" t="str">
            <v>ﾙｰﾑｻｰﾓｽﾀｯﾄ</v>
          </cell>
          <cell r="O50" t="str">
            <v>電気式比例</v>
          </cell>
          <cell r="Q50">
            <v>1</v>
          </cell>
          <cell r="R50" t="str">
            <v>個</v>
          </cell>
          <cell r="S50">
            <v>0.22</v>
          </cell>
          <cell r="AE50">
            <v>1</v>
          </cell>
        </row>
        <row r="51">
          <cell r="C51" t="str">
            <v xml:space="preserve"> </v>
          </cell>
          <cell r="D51" t="str">
            <v xml:space="preserve"> </v>
          </cell>
          <cell r="E51" t="str">
            <v xml:space="preserve"> </v>
          </cell>
          <cell r="F51" t="str">
            <v xml:space="preserve"> </v>
          </cell>
          <cell r="G51" t="str">
            <v xml:space="preserve"> </v>
          </cell>
          <cell r="H51" t="str">
            <v xml:space="preserve"> </v>
          </cell>
          <cell r="I51" t="str">
            <v xml:space="preserve"> </v>
          </cell>
          <cell r="J51" t="str">
            <v xml:space="preserve"> </v>
          </cell>
          <cell r="K51" t="str">
            <v xml:space="preserve"> </v>
          </cell>
          <cell r="M51">
            <v>17</v>
          </cell>
        </row>
        <row r="52">
          <cell r="C52">
            <v>1</v>
          </cell>
          <cell r="D52">
            <v>2</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M52">
            <v>18</v>
          </cell>
          <cell r="N52" t="str">
            <v>ﾙｰﾑｻｰﾓｽﾀｯﾄ</v>
          </cell>
          <cell r="O52" t="str">
            <v>電子式２位置</v>
          </cell>
          <cell r="P52" t="str">
            <v>TE1-C,H</v>
          </cell>
          <cell r="Q52">
            <v>1</v>
          </cell>
          <cell r="R52" t="str">
            <v>個</v>
          </cell>
          <cell r="S52">
            <v>0.22</v>
          </cell>
          <cell r="T52">
            <v>6600</v>
          </cell>
          <cell r="U52">
            <v>2</v>
          </cell>
          <cell r="V52">
            <v>1</v>
          </cell>
          <cell r="AD52" t="str">
            <v>T7094A</v>
          </cell>
          <cell r="AE52">
            <v>2</v>
          </cell>
        </row>
        <row r="53">
          <cell r="C53">
            <v>2</v>
          </cell>
          <cell r="D53">
            <v>3</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M53">
            <v>19</v>
          </cell>
          <cell r="N53" t="str">
            <v>温度検出器</v>
          </cell>
          <cell r="O53" t="str">
            <v>電子式２位置</v>
          </cell>
          <cell r="P53" t="str">
            <v>TE1-M</v>
          </cell>
          <cell r="Q53">
            <v>1</v>
          </cell>
          <cell r="R53" t="str">
            <v>個</v>
          </cell>
          <cell r="S53">
            <v>0.22</v>
          </cell>
          <cell r="T53">
            <v>7700</v>
          </cell>
          <cell r="U53">
            <v>1</v>
          </cell>
          <cell r="V53">
            <v>1</v>
          </cell>
          <cell r="AD53" t="str">
            <v>TY7003Z0P00</v>
          </cell>
          <cell r="AE53">
            <v>2</v>
          </cell>
        </row>
        <row r="54">
          <cell r="C54" t="str">
            <v xml:space="preserve"> </v>
          </cell>
          <cell r="D54" t="str">
            <v xml:space="preserve"> </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M54">
            <v>20</v>
          </cell>
          <cell r="N54" t="str">
            <v>温度検出器　移設</v>
          </cell>
          <cell r="O54" t="str">
            <v>電子式２位置</v>
          </cell>
          <cell r="P54" t="str">
            <v>TE1-M 移設</v>
          </cell>
          <cell r="Q54">
            <v>1</v>
          </cell>
          <cell r="R54" t="str">
            <v>個</v>
          </cell>
          <cell r="S54">
            <v>0.22</v>
          </cell>
          <cell r="AE54">
            <v>2</v>
          </cell>
        </row>
        <row r="55">
          <cell r="C55">
            <v>3</v>
          </cell>
          <cell r="D55">
            <v>4</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M55">
            <v>21</v>
          </cell>
          <cell r="N55" t="str">
            <v>温度調節器</v>
          </cell>
          <cell r="O55" t="str">
            <v>電子式</v>
          </cell>
          <cell r="P55" t="str">
            <v>TC3</v>
          </cell>
          <cell r="Q55">
            <v>1</v>
          </cell>
          <cell r="R55" t="str">
            <v>個</v>
          </cell>
          <cell r="T55">
            <v>11000</v>
          </cell>
          <cell r="U55">
            <v>1</v>
          </cell>
          <cell r="V55">
            <v>1</v>
          </cell>
          <cell r="AD55" t="str">
            <v>R7432</v>
          </cell>
          <cell r="AE55">
            <v>2</v>
          </cell>
        </row>
        <row r="56">
          <cell r="C56" t="str">
            <v xml:space="preserve"> </v>
          </cell>
          <cell r="D56" t="str">
            <v xml:space="preserve"> </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M56">
            <v>22</v>
          </cell>
          <cell r="N56" t="str">
            <v>ﾙｰﾑｻｰﾓｽﾀｯﾄ</v>
          </cell>
          <cell r="O56" t="str">
            <v>電子式比例</v>
          </cell>
          <cell r="Q56">
            <v>1</v>
          </cell>
          <cell r="R56" t="str">
            <v>個</v>
          </cell>
          <cell r="S56">
            <v>0.22</v>
          </cell>
          <cell r="AE56">
            <v>2</v>
          </cell>
        </row>
        <row r="57">
          <cell r="C57" t="str">
            <v xml:space="preserve"> </v>
          </cell>
          <cell r="D57" t="str">
            <v xml:space="preserve"> </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M57">
            <v>23</v>
          </cell>
          <cell r="N57" t="str">
            <v>ﾙｰﾑｻｰﾓｽﾀｯﾄ</v>
          </cell>
          <cell r="O57" t="str">
            <v>電子式比例</v>
          </cell>
          <cell r="Q57">
            <v>1</v>
          </cell>
          <cell r="R57" t="str">
            <v>個</v>
          </cell>
          <cell r="S57">
            <v>0.22</v>
          </cell>
          <cell r="AE57">
            <v>2</v>
          </cell>
        </row>
        <row r="58">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M58">
            <v>24</v>
          </cell>
          <cell r="N58" t="str">
            <v>ﾙｰﾑｻｰﾓｽﾀｯﾄ</v>
          </cell>
          <cell r="O58" t="str">
            <v>電子式比例</v>
          </cell>
          <cell r="Q58">
            <v>1</v>
          </cell>
          <cell r="R58" t="str">
            <v>個</v>
          </cell>
          <cell r="S58">
            <v>0.22</v>
          </cell>
          <cell r="AE58">
            <v>2</v>
          </cell>
        </row>
        <row r="59">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cell r="K59" t="str">
            <v xml:space="preserve"> </v>
          </cell>
          <cell r="M59">
            <v>25</v>
          </cell>
        </row>
        <row r="60">
          <cell r="C60" t="str">
            <v xml:space="preserve"> </v>
          </cell>
          <cell r="D60" t="str">
            <v xml:space="preserve"> </v>
          </cell>
          <cell r="E60" t="str">
            <v xml:space="preserve"> </v>
          </cell>
          <cell r="F60" t="str">
            <v xml:space="preserve"> </v>
          </cell>
          <cell r="G60" t="str">
            <v xml:space="preserve"> </v>
          </cell>
          <cell r="H60" t="str">
            <v xml:space="preserve"> </v>
          </cell>
          <cell r="I60" t="str">
            <v xml:space="preserve"> </v>
          </cell>
          <cell r="J60" t="str">
            <v xml:space="preserve"> </v>
          </cell>
          <cell r="K60" t="str">
            <v xml:space="preserve"> </v>
          </cell>
          <cell r="M60">
            <v>26</v>
          </cell>
          <cell r="N60" t="str">
            <v>挿入式ｻｰﾓｽﾀｯﾄ(ﾀﾞｸﾄ用)</v>
          </cell>
          <cell r="O60" t="str">
            <v>電気式２位置</v>
          </cell>
          <cell r="P60" t="str">
            <v>TW1</v>
          </cell>
          <cell r="Q60">
            <v>1</v>
          </cell>
          <cell r="R60" t="str">
            <v>個</v>
          </cell>
          <cell r="S60">
            <v>0.43</v>
          </cell>
          <cell r="AD60" t="str">
            <v>T675A</v>
          </cell>
          <cell r="AE60">
            <v>1</v>
          </cell>
        </row>
        <row r="61">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M61">
            <v>27</v>
          </cell>
          <cell r="N61" t="str">
            <v>挿入式ｻｰﾓｽﾀｯﾄ(ﾀﾞｸﾄ用)</v>
          </cell>
          <cell r="O61" t="str">
            <v>電気式２位置</v>
          </cell>
          <cell r="Q61">
            <v>1</v>
          </cell>
          <cell r="R61" t="str">
            <v>個</v>
          </cell>
          <cell r="S61">
            <v>0.43</v>
          </cell>
          <cell r="AE61">
            <v>1</v>
          </cell>
        </row>
        <row r="62">
          <cell r="C62" t="str">
            <v xml:space="preserve"> </v>
          </cell>
          <cell r="D62" t="str">
            <v xml:space="preserve"> </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M62">
            <v>28</v>
          </cell>
          <cell r="N62" t="str">
            <v>挿入式ｻｰﾓｽﾀｯﾄ(ﾀﾞｸﾄ用)</v>
          </cell>
          <cell r="O62" t="str">
            <v>電気式２位置</v>
          </cell>
          <cell r="Q62">
            <v>1</v>
          </cell>
          <cell r="R62" t="str">
            <v>個</v>
          </cell>
          <cell r="S62">
            <v>0.43</v>
          </cell>
          <cell r="AE62">
            <v>1</v>
          </cell>
        </row>
        <row r="63">
          <cell r="C63" t="str">
            <v xml:space="preserve"> </v>
          </cell>
          <cell r="D63" t="str">
            <v xml:space="preserve"> </v>
          </cell>
          <cell r="E63" t="str">
            <v xml:space="preserve"> </v>
          </cell>
          <cell r="F63" t="str">
            <v xml:space="preserve"> </v>
          </cell>
          <cell r="G63" t="str">
            <v xml:space="preserve"> </v>
          </cell>
          <cell r="H63" t="str">
            <v xml:space="preserve"> </v>
          </cell>
          <cell r="I63" t="str">
            <v xml:space="preserve"> </v>
          </cell>
          <cell r="J63" t="str">
            <v xml:space="preserve"> </v>
          </cell>
          <cell r="K63" t="str">
            <v xml:space="preserve"> </v>
          </cell>
          <cell r="M63">
            <v>29</v>
          </cell>
        </row>
        <row r="64">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cell r="K64" t="str">
            <v xml:space="preserve"> </v>
          </cell>
          <cell r="M64">
            <v>30</v>
          </cell>
          <cell r="N64" t="str">
            <v>挿入式ｻｰﾓｽﾀｯﾄ(ﾀﾞｸﾄ用)</v>
          </cell>
          <cell r="O64" t="str">
            <v>電気式比例</v>
          </cell>
          <cell r="P64" t="str">
            <v>TED1</v>
          </cell>
          <cell r="Q64">
            <v>1</v>
          </cell>
          <cell r="R64" t="str">
            <v>個</v>
          </cell>
          <cell r="S64">
            <v>0.43</v>
          </cell>
          <cell r="AD64" t="str">
            <v>TY7800C</v>
          </cell>
          <cell r="AE64">
            <v>1</v>
          </cell>
        </row>
        <row r="65">
          <cell r="C65" t="str">
            <v xml:space="preserve"> </v>
          </cell>
          <cell r="D65" t="str">
            <v xml:space="preserve"> </v>
          </cell>
          <cell r="E65" t="str">
            <v xml:space="preserve"> </v>
          </cell>
          <cell r="F65" t="str">
            <v xml:space="preserve"> </v>
          </cell>
          <cell r="G65" t="str">
            <v xml:space="preserve"> </v>
          </cell>
          <cell r="H65" t="str">
            <v xml:space="preserve"> </v>
          </cell>
          <cell r="I65" t="str">
            <v xml:space="preserve"> </v>
          </cell>
          <cell r="J65" t="str">
            <v xml:space="preserve"> </v>
          </cell>
          <cell r="K65" t="str">
            <v xml:space="preserve"> </v>
          </cell>
          <cell r="M65">
            <v>31</v>
          </cell>
          <cell r="N65" t="str">
            <v>挿入式ｻｰﾓｽﾀｯﾄ(ﾀﾞｸﾄ用)</v>
          </cell>
          <cell r="O65" t="str">
            <v>電気式比例</v>
          </cell>
          <cell r="P65" t="str">
            <v>TEW1</v>
          </cell>
          <cell r="Q65">
            <v>1</v>
          </cell>
          <cell r="R65" t="str">
            <v>個</v>
          </cell>
          <cell r="S65">
            <v>0.43</v>
          </cell>
          <cell r="AD65" t="str">
            <v>TY7830B</v>
          </cell>
          <cell r="AE65">
            <v>1</v>
          </cell>
        </row>
        <row r="66">
          <cell r="C66" t="str">
            <v xml:space="preserve"> </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cell r="K66" t="str">
            <v xml:space="preserve"> </v>
          </cell>
          <cell r="M66">
            <v>32</v>
          </cell>
          <cell r="N66" t="str">
            <v>挿入式ｻｰﾓｽﾀｯﾄ(ﾀﾞｸﾄ用)</v>
          </cell>
          <cell r="O66" t="str">
            <v>電気式比例</v>
          </cell>
          <cell r="Q66">
            <v>1</v>
          </cell>
          <cell r="R66" t="str">
            <v>個</v>
          </cell>
          <cell r="S66">
            <v>0.43</v>
          </cell>
          <cell r="AE66">
            <v>1</v>
          </cell>
        </row>
        <row r="67">
          <cell r="C67" t="str">
            <v xml:space="preserve"> </v>
          </cell>
          <cell r="D67" t="str">
            <v xml:space="preserve"> </v>
          </cell>
          <cell r="E67" t="str">
            <v xml:space="preserve"> </v>
          </cell>
          <cell r="F67" t="str">
            <v xml:space="preserve"> </v>
          </cell>
          <cell r="G67" t="str">
            <v xml:space="preserve"> </v>
          </cell>
          <cell r="H67" t="str">
            <v xml:space="preserve"> </v>
          </cell>
          <cell r="I67" t="str">
            <v xml:space="preserve"> </v>
          </cell>
          <cell r="J67" t="str">
            <v xml:space="preserve"> </v>
          </cell>
          <cell r="K67" t="str">
            <v xml:space="preserve"> </v>
          </cell>
          <cell r="M67">
            <v>33</v>
          </cell>
        </row>
        <row r="68">
          <cell r="C68" t="str">
            <v xml:space="preserve"> </v>
          </cell>
          <cell r="D68" t="str">
            <v xml:space="preserve"> </v>
          </cell>
          <cell r="E68" t="str">
            <v xml:space="preserve"> </v>
          </cell>
          <cell r="F68" t="str">
            <v xml:space="preserve"> </v>
          </cell>
          <cell r="G68" t="str">
            <v xml:space="preserve"> </v>
          </cell>
          <cell r="H68" t="str">
            <v xml:space="preserve"> </v>
          </cell>
          <cell r="I68" t="str">
            <v xml:space="preserve"> </v>
          </cell>
          <cell r="J68" t="str">
            <v xml:space="preserve"> </v>
          </cell>
          <cell r="K68" t="str">
            <v xml:space="preserve"> </v>
          </cell>
          <cell r="M68">
            <v>34</v>
          </cell>
          <cell r="N68" t="str">
            <v>挿入式ｻｰﾓｽﾀｯﾄ(ﾀﾞｸﾄ用)</v>
          </cell>
          <cell r="O68" t="str">
            <v>電子式２位置</v>
          </cell>
          <cell r="Q68">
            <v>1</v>
          </cell>
          <cell r="R68" t="str">
            <v>個</v>
          </cell>
          <cell r="S68">
            <v>0.43</v>
          </cell>
          <cell r="AE68">
            <v>2</v>
          </cell>
        </row>
        <row r="69">
          <cell r="C69" t="str">
            <v xml:space="preserve"> </v>
          </cell>
          <cell r="D69" t="str">
            <v xml:space="preserve"> </v>
          </cell>
          <cell r="E69" t="str">
            <v xml:space="preserve"> </v>
          </cell>
          <cell r="F69" t="str">
            <v xml:space="preserve"> </v>
          </cell>
          <cell r="G69" t="str">
            <v xml:space="preserve"> </v>
          </cell>
          <cell r="H69" t="str">
            <v xml:space="preserve"> </v>
          </cell>
          <cell r="I69" t="str">
            <v xml:space="preserve"> </v>
          </cell>
          <cell r="J69" t="str">
            <v xml:space="preserve"> </v>
          </cell>
          <cell r="K69" t="str">
            <v xml:space="preserve"> </v>
          </cell>
          <cell r="M69">
            <v>35</v>
          </cell>
          <cell r="N69" t="str">
            <v>挿入式ｻｰﾓｽﾀｯﾄ(ﾀﾞｸﾄ用)</v>
          </cell>
          <cell r="O69" t="str">
            <v>電子式２位置</v>
          </cell>
          <cell r="Q69">
            <v>1</v>
          </cell>
          <cell r="R69" t="str">
            <v>個</v>
          </cell>
          <cell r="S69">
            <v>0.43</v>
          </cell>
          <cell r="AE69">
            <v>2</v>
          </cell>
        </row>
        <row r="70">
          <cell r="C70" t="str">
            <v xml:space="preserve"> </v>
          </cell>
          <cell r="D70" t="str">
            <v xml:space="preserve"> </v>
          </cell>
          <cell r="E70" t="str">
            <v xml:space="preserve"> </v>
          </cell>
          <cell r="F70" t="str">
            <v xml:space="preserve"> </v>
          </cell>
          <cell r="G70" t="str">
            <v xml:space="preserve"> </v>
          </cell>
          <cell r="H70" t="str">
            <v xml:space="preserve"> </v>
          </cell>
          <cell r="I70" t="str">
            <v xml:space="preserve"> </v>
          </cell>
          <cell r="J70" t="str">
            <v xml:space="preserve"> </v>
          </cell>
          <cell r="K70" t="str">
            <v xml:space="preserve"> </v>
          </cell>
          <cell r="M70">
            <v>36</v>
          </cell>
          <cell r="N70" t="str">
            <v>挿入式ｻｰﾓｽﾀｯﾄ(ﾀﾞｸﾄ用)</v>
          </cell>
          <cell r="O70" t="str">
            <v>電子式２位置</v>
          </cell>
          <cell r="Q70">
            <v>1</v>
          </cell>
          <cell r="R70" t="str">
            <v>個</v>
          </cell>
          <cell r="S70">
            <v>0.43</v>
          </cell>
          <cell r="AE70">
            <v>2</v>
          </cell>
        </row>
        <row r="71">
          <cell r="C71" t="str">
            <v xml:space="preserve"> </v>
          </cell>
          <cell r="D71" t="str">
            <v xml:space="preserve"> </v>
          </cell>
          <cell r="E71" t="str">
            <v xml:space="preserve"> </v>
          </cell>
          <cell r="F71" t="str">
            <v xml:space="preserve"> </v>
          </cell>
          <cell r="G71" t="str">
            <v xml:space="preserve"> </v>
          </cell>
          <cell r="H71" t="str">
            <v xml:space="preserve"> </v>
          </cell>
          <cell r="I71" t="str">
            <v xml:space="preserve"> </v>
          </cell>
          <cell r="J71" t="str">
            <v xml:space="preserve"> </v>
          </cell>
          <cell r="K71" t="str">
            <v xml:space="preserve"> </v>
          </cell>
          <cell r="M71">
            <v>37</v>
          </cell>
        </row>
        <row r="72">
          <cell r="C72" t="str">
            <v xml:space="preserve"> </v>
          </cell>
          <cell r="D72" t="str">
            <v xml:space="preserve"> </v>
          </cell>
          <cell r="E72" t="str">
            <v xml:space="preserve"> </v>
          </cell>
          <cell r="F72" t="str">
            <v xml:space="preserve"> </v>
          </cell>
          <cell r="G72" t="str">
            <v xml:space="preserve"> </v>
          </cell>
          <cell r="H72" t="str">
            <v xml:space="preserve"> </v>
          </cell>
          <cell r="I72" t="str">
            <v xml:space="preserve"> </v>
          </cell>
          <cell r="J72" t="str">
            <v xml:space="preserve"> </v>
          </cell>
          <cell r="K72" t="str">
            <v xml:space="preserve"> </v>
          </cell>
          <cell r="M72">
            <v>38</v>
          </cell>
          <cell r="N72" t="str">
            <v>挿入式ｻｰﾓｽﾀｯﾄ(ﾀﾞｸﾄ用)</v>
          </cell>
          <cell r="O72" t="str">
            <v>電子式比例</v>
          </cell>
          <cell r="Q72">
            <v>1</v>
          </cell>
          <cell r="R72" t="str">
            <v>個</v>
          </cell>
          <cell r="S72">
            <v>0.43</v>
          </cell>
          <cell r="AE72">
            <v>2</v>
          </cell>
        </row>
        <row r="73">
          <cell r="C73" t="str">
            <v xml:space="preserve"> </v>
          </cell>
          <cell r="D73" t="str">
            <v xml:space="preserve"> </v>
          </cell>
          <cell r="E73" t="str">
            <v xml:space="preserve"> </v>
          </cell>
          <cell r="F73" t="str">
            <v xml:space="preserve"> </v>
          </cell>
          <cell r="G73" t="str">
            <v xml:space="preserve"> </v>
          </cell>
          <cell r="H73" t="str">
            <v xml:space="preserve"> </v>
          </cell>
          <cell r="I73" t="str">
            <v xml:space="preserve"> </v>
          </cell>
          <cell r="J73" t="str">
            <v xml:space="preserve"> </v>
          </cell>
          <cell r="K73" t="str">
            <v xml:space="preserve"> </v>
          </cell>
          <cell r="M73">
            <v>39</v>
          </cell>
          <cell r="N73" t="str">
            <v>挿入式ｻｰﾓｽﾀｯﾄ(ﾀﾞｸﾄ用)</v>
          </cell>
          <cell r="O73" t="str">
            <v>電子式比例</v>
          </cell>
          <cell r="Q73">
            <v>1</v>
          </cell>
          <cell r="R73" t="str">
            <v>個</v>
          </cell>
          <cell r="S73">
            <v>0.43</v>
          </cell>
          <cell r="AE73">
            <v>2</v>
          </cell>
        </row>
        <row r="74">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M74">
            <v>40</v>
          </cell>
          <cell r="N74" t="str">
            <v>挿入式ｻｰﾓｽﾀｯﾄ(ﾀﾞｸﾄ用)</v>
          </cell>
          <cell r="O74" t="str">
            <v>電子式比例</v>
          </cell>
          <cell r="Q74">
            <v>1</v>
          </cell>
          <cell r="R74" t="str">
            <v>個</v>
          </cell>
          <cell r="S74">
            <v>0.43</v>
          </cell>
          <cell r="AE74">
            <v>2</v>
          </cell>
        </row>
        <row r="75">
          <cell r="C75" t="str">
            <v xml:space="preserve"> </v>
          </cell>
          <cell r="D75" t="str">
            <v xml:space="preserve"> </v>
          </cell>
          <cell r="E75" t="str">
            <v xml:space="preserve"> </v>
          </cell>
          <cell r="F75" t="str">
            <v xml:space="preserve"> </v>
          </cell>
          <cell r="G75" t="str">
            <v xml:space="preserve"> </v>
          </cell>
          <cell r="H75" t="str">
            <v xml:space="preserve"> </v>
          </cell>
          <cell r="I75" t="str">
            <v xml:space="preserve"> </v>
          </cell>
          <cell r="J75" t="str">
            <v xml:space="preserve"> </v>
          </cell>
          <cell r="K75" t="str">
            <v xml:space="preserve"> </v>
          </cell>
          <cell r="M75">
            <v>41</v>
          </cell>
        </row>
        <row r="76">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cell r="K76" t="str">
            <v xml:space="preserve"> </v>
          </cell>
          <cell r="M76">
            <v>42</v>
          </cell>
          <cell r="N76" t="str">
            <v>挿入式ｻｰﾓｽﾀｯﾄ(配管用)</v>
          </cell>
          <cell r="O76" t="str">
            <v>電気式２位置</v>
          </cell>
          <cell r="Q76">
            <v>1</v>
          </cell>
          <cell r="R76" t="str">
            <v>個</v>
          </cell>
          <cell r="S76">
            <v>0.95</v>
          </cell>
          <cell r="AE76">
            <v>1</v>
          </cell>
        </row>
        <row r="77">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cell r="K77" t="str">
            <v xml:space="preserve"> </v>
          </cell>
          <cell r="M77">
            <v>43</v>
          </cell>
          <cell r="N77" t="str">
            <v>挿入式ｻｰﾓｽﾀｯﾄ(配管用)</v>
          </cell>
          <cell r="O77" t="str">
            <v>電気式２位置</v>
          </cell>
          <cell r="Q77">
            <v>1</v>
          </cell>
          <cell r="R77" t="str">
            <v>個</v>
          </cell>
          <cell r="S77">
            <v>0.95</v>
          </cell>
          <cell r="AE77">
            <v>1</v>
          </cell>
        </row>
        <row r="78">
          <cell r="C78" t="str">
            <v xml:space="preserve"> </v>
          </cell>
          <cell r="D78" t="str">
            <v xml:space="preserve"> </v>
          </cell>
          <cell r="E78" t="str">
            <v xml:space="preserve"> </v>
          </cell>
          <cell r="F78" t="str">
            <v xml:space="preserve"> </v>
          </cell>
          <cell r="G78" t="str">
            <v xml:space="preserve"> </v>
          </cell>
          <cell r="H78" t="str">
            <v xml:space="preserve"> </v>
          </cell>
          <cell r="I78" t="str">
            <v xml:space="preserve"> </v>
          </cell>
          <cell r="J78" t="str">
            <v xml:space="preserve"> </v>
          </cell>
          <cell r="K78" t="str">
            <v xml:space="preserve"> </v>
          </cell>
          <cell r="M78">
            <v>44</v>
          </cell>
          <cell r="N78" t="str">
            <v>挿入式ｻｰﾓｽﾀｯﾄ(配管用)</v>
          </cell>
          <cell r="O78" t="str">
            <v>電気式２位置</v>
          </cell>
          <cell r="Q78">
            <v>1</v>
          </cell>
          <cell r="R78" t="str">
            <v>個</v>
          </cell>
          <cell r="S78">
            <v>0.95</v>
          </cell>
          <cell r="AE78">
            <v>1</v>
          </cell>
        </row>
        <row r="79">
          <cell r="C79" t="str">
            <v xml:space="preserve"> </v>
          </cell>
          <cell r="D79" t="str">
            <v xml:space="preserve"> </v>
          </cell>
          <cell r="E79" t="str">
            <v xml:space="preserve"> </v>
          </cell>
          <cell r="F79" t="str">
            <v xml:space="preserve"> </v>
          </cell>
          <cell r="G79" t="str">
            <v xml:space="preserve"> </v>
          </cell>
          <cell r="H79" t="str">
            <v xml:space="preserve"> </v>
          </cell>
          <cell r="I79" t="str">
            <v xml:space="preserve"> </v>
          </cell>
          <cell r="J79" t="str">
            <v xml:space="preserve"> </v>
          </cell>
          <cell r="K79" t="str">
            <v xml:space="preserve"> </v>
          </cell>
          <cell r="M79">
            <v>45</v>
          </cell>
        </row>
        <row r="80">
          <cell r="C80" t="str">
            <v xml:space="preserve"> </v>
          </cell>
          <cell r="D80" t="str">
            <v xml:space="preserve"> </v>
          </cell>
          <cell r="E80" t="str">
            <v xml:space="preserve"> </v>
          </cell>
          <cell r="F80" t="str">
            <v xml:space="preserve"> </v>
          </cell>
          <cell r="G80" t="str">
            <v xml:space="preserve"> </v>
          </cell>
          <cell r="H80" t="str">
            <v xml:space="preserve"> </v>
          </cell>
          <cell r="I80" t="str">
            <v xml:space="preserve"> </v>
          </cell>
          <cell r="J80" t="str">
            <v xml:space="preserve"> </v>
          </cell>
          <cell r="K80" t="str">
            <v xml:space="preserve"> </v>
          </cell>
          <cell r="M80">
            <v>46</v>
          </cell>
          <cell r="N80" t="str">
            <v>挿入式ｻｰﾓｽﾀｯﾄ(配管用)</v>
          </cell>
          <cell r="O80" t="str">
            <v>電気式比例</v>
          </cell>
          <cell r="Q80">
            <v>1</v>
          </cell>
          <cell r="R80" t="str">
            <v>個</v>
          </cell>
          <cell r="S80">
            <v>0.95</v>
          </cell>
          <cell r="AE80">
            <v>1</v>
          </cell>
        </row>
        <row r="81">
          <cell r="C81" t="str">
            <v xml:space="preserve"> </v>
          </cell>
          <cell r="D81" t="str">
            <v xml:space="preserve"> </v>
          </cell>
          <cell r="E81" t="str">
            <v xml:space="preserve"> </v>
          </cell>
          <cell r="F81" t="str">
            <v xml:space="preserve"> </v>
          </cell>
          <cell r="G81" t="str">
            <v xml:space="preserve"> </v>
          </cell>
          <cell r="H81" t="str">
            <v xml:space="preserve"> </v>
          </cell>
          <cell r="I81" t="str">
            <v xml:space="preserve"> </v>
          </cell>
          <cell r="J81" t="str">
            <v xml:space="preserve"> </v>
          </cell>
          <cell r="K81" t="str">
            <v xml:space="preserve"> </v>
          </cell>
          <cell r="M81">
            <v>47</v>
          </cell>
          <cell r="N81" t="str">
            <v>挿入式ｻｰﾓｽﾀｯﾄ(配管用)</v>
          </cell>
          <cell r="O81" t="str">
            <v>電気式比例</v>
          </cell>
          <cell r="Q81">
            <v>1</v>
          </cell>
          <cell r="R81" t="str">
            <v>個</v>
          </cell>
          <cell r="S81">
            <v>0.95</v>
          </cell>
          <cell r="AE81">
            <v>1</v>
          </cell>
        </row>
        <row r="82">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cell r="K82" t="str">
            <v xml:space="preserve"> </v>
          </cell>
          <cell r="M82">
            <v>48</v>
          </cell>
          <cell r="N82" t="str">
            <v>挿入式ｻｰﾓｽﾀｯﾄ(配管用)</v>
          </cell>
          <cell r="O82" t="str">
            <v>電気式比例</v>
          </cell>
          <cell r="Q82">
            <v>1</v>
          </cell>
          <cell r="R82" t="str">
            <v>個</v>
          </cell>
          <cell r="S82">
            <v>0.95</v>
          </cell>
          <cell r="AE82">
            <v>1</v>
          </cell>
        </row>
        <row r="83">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M83">
            <v>49</v>
          </cell>
        </row>
        <row r="84">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M84">
            <v>50</v>
          </cell>
          <cell r="N84" t="str">
            <v>挿入式ｻｰﾓｽﾀｯﾄ(配管用)</v>
          </cell>
          <cell r="O84" t="str">
            <v>電子式２位置</v>
          </cell>
          <cell r="Q84">
            <v>1</v>
          </cell>
          <cell r="R84" t="str">
            <v>個</v>
          </cell>
          <cell r="S84">
            <v>0.95</v>
          </cell>
          <cell r="AE84">
            <v>2</v>
          </cell>
        </row>
        <row r="85">
          <cell r="C85" t="str">
            <v xml:space="preserve"> </v>
          </cell>
          <cell r="D85" t="str">
            <v xml:space="preserve"> </v>
          </cell>
          <cell r="E85" t="str">
            <v xml:space="preserve"> </v>
          </cell>
          <cell r="F85" t="str">
            <v xml:space="preserve"> </v>
          </cell>
          <cell r="G85" t="str">
            <v xml:space="preserve"> </v>
          </cell>
          <cell r="H85" t="str">
            <v xml:space="preserve"> </v>
          </cell>
          <cell r="I85" t="str">
            <v xml:space="preserve"> </v>
          </cell>
          <cell r="J85" t="str">
            <v xml:space="preserve"> </v>
          </cell>
          <cell r="K85" t="str">
            <v xml:space="preserve"> </v>
          </cell>
          <cell r="M85">
            <v>51</v>
          </cell>
          <cell r="N85" t="str">
            <v>挿入式ｻｰﾓｽﾀｯﾄ(配管用)</v>
          </cell>
          <cell r="O85" t="str">
            <v>電子式２位置</v>
          </cell>
          <cell r="Q85">
            <v>1</v>
          </cell>
          <cell r="R85" t="str">
            <v>個</v>
          </cell>
          <cell r="S85">
            <v>0.95</v>
          </cell>
          <cell r="AE85">
            <v>2</v>
          </cell>
        </row>
        <row r="86">
          <cell r="C86" t="str">
            <v xml:space="preserve"> </v>
          </cell>
          <cell r="D86" t="str">
            <v xml:space="preserve"> </v>
          </cell>
          <cell r="E86" t="str">
            <v xml:space="preserve"> </v>
          </cell>
          <cell r="F86" t="str">
            <v xml:space="preserve"> </v>
          </cell>
          <cell r="G86" t="str">
            <v xml:space="preserve"> </v>
          </cell>
          <cell r="H86" t="str">
            <v xml:space="preserve"> </v>
          </cell>
          <cell r="I86" t="str">
            <v xml:space="preserve"> </v>
          </cell>
          <cell r="J86" t="str">
            <v xml:space="preserve"> </v>
          </cell>
          <cell r="K86" t="str">
            <v xml:space="preserve"> </v>
          </cell>
          <cell r="M86">
            <v>52</v>
          </cell>
          <cell r="N86" t="str">
            <v>挿入式ｻｰﾓｽﾀｯﾄ(配管用)</v>
          </cell>
          <cell r="O86" t="str">
            <v>電子式２位置</v>
          </cell>
          <cell r="Q86">
            <v>1</v>
          </cell>
          <cell r="R86" t="str">
            <v>個</v>
          </cell>
          <cell r="S86">
            <v>0.95</v>
          </cell>
          <cell r="AE86">
            <v>2</v>
          </cell>
        </row>
        <row r="87">
          <cell r="C87" t="str">
            <v xml:space="preserve"> </v>
          </cell>
          <cell r="D87" t="str">
            <v xml:space="preserve"> </v>
          </cell>
          <cell r="E87" t="str">
            <v xml:space="preserve"> </v>
          </cell>
          <cell r="F87" t="str">
            <v xml:space="preserve"> </v>
          </cell>
          <cell r="G87" t="str">
            <v xml:space="preserve"> </v>
          </cell>
          <cell r="H87" t="str">
            <v xml:space="preserve"> </v>
          </cell>
          <cell r="I87" t="str">
            <v xml:space="preserve"> </v>
          </cell>
          <cell r="J87" t="str">
            <v xml:space="preserve"> </v>
          </cell>
          <cell r="K87" t="str">
            <v xml:space="preserve"> </v>
          </cell>
          <cell r="M87">
            <v>53</v>
          </cell>
        </row>
        <row r="88">
          <cell r="C88" t="str">
            <v xml:space="preserve"> </v>
          </cell>
          <cell r="D88" t="str">
            <v xml:space="preserve"> </v>
          </cell>
          <cell r="E88" t="str">
            <v xml:space="preserve"> </v>
          </cell>
          <cell r="F88" t="str">
            <v xml:space="preserve"> </v>
          </cell>
          <cell r="G88" t="str">
            <v xml:space="preserve"> </v>
          </cell>
          <cell r="H88" t="str">
            <v xml:space="preserve"> </v>
          </cell>
          <cell r="I88" t="str">
            <v xml:space="preserve"> </v>
          </cell>
          <cell r="J88" t="str">
            <v xml:space="preserve"> </v>
          </cell>
          <cell r="K88" t="str">
            <v xml:space="preserve"> </v>
          </cell>
          <cell r="M88">
            <v>54</v>
          </cell>
          <cell r="N88" t="str">
            <v>挿入式ｻｰﾓｽﾀｯﾄ(配管用)</v>
          </cell>
          <cell r="O88" t="str">
            <v>電子式比例</v>
          </cell>
          <cell r="Q88">
            <v>1</v>
          </cell>
          <cell r="R88" t="str">
            <v>個</v>
          </cell>
          <cell r="S88">
            <v>0.95</v>
          </cell>
          <cell r="AE88">
            <v>2</v>
          </cell>
        </row>
        <row r="89">
          <cell r="C89" t="str">
            <v xml:space="preserve"> </v>
          </cell>
          <cell r="D89" t="str">
            <v xml:space="preserve"> </v>
          </cell>
          <cell r="E89" t="str">
            <v xml:space="preserve"> </v>
          </cell>
          <cell r="F89" t="str">
            <v xml:space="preserve"> </v>
          </cell>
          <cell r="G89" t="str">
            <v xml:space="preserve"> </v>
          </cell>
          <cell r="H89" t="str">
            <v xml:space="preserve"> </v>
          </cell>
          <cell r="I89" t="str">
            <v xml:space="preserve"> </v>
          </cell>
          <cell r="J89" t="str">
            <v xml:space="preserve"> </v>
          </cell>
          <cell r="K89" t="str">
            <v xml:space="preserve"> </v>
          </cell>
          <cell r="M89">
            <v>55</v>
          </cell>
          <cell r="N89" t="str">
            <v>挿入式ｻｰﾓｽﾀｯﾄ(配管用)</v>
          </cell>
          <cell r="O89" t="str">
            <v>電子式比例</v>
          </cell>
          <cell r="Q89">
            <v>1</v>
          </cell>
          <cell r="R89" t="str">
            <v>個</v>
          </cell>
          <cell r="S89">
            <v>0.95</v>
          </cell>
          <cell r="AE89">
            <v>2</v>
          </cell>
        </row>
        <row r="90">
          <cell r="C90" t="str">
            <v xml:space="preserve"> </v>
          </cell>
          <cell r="D90" t="str">
            <v xml:space="preserve"> </v>
          </cell>
          <cell r="E90" t="str">
            <v xml:space="preserve"> </v>
          </cell>
          <cell r="F90" t="str">
            <v xml:space="preserve"> </v>
          </cell>
          <cell r="G90" t="str">
            <v xml:space="preserve"> </v>
          </cell>
          <cell r="H90" t="str">
            <v xml:space="preserve"> </v>
          </cell>
          <cell r="I90" t="str">
            <v xml:space="preserve"> </v>
          </cell>
          <cell r="J90" t="str">
            <v xml:space="preserve"> </v>
          </cell>
          <cell r="K90" t="str">
            <v xml:space="preserve"> </v>
          </cell>
          <cell r="M90">
            <v>56</v>
          </cell>
          <cell r="N90" t="str">
            <v>挿入式ｻｰﾓｽﾀｯﾄ(配管用)</v>
          </cell>
          <cell r="O90" t="str">
            <v>電子式比例</v>
          </cell>
          <cell r="Q90">
            <v>1</v>
          </cell>
          <cell r="R90" t="str">
            <v>個</v>
          </cell>
          <cell r="S90">
            <v>0.95</v>
          </cell>
          <cell r="AE90">
            <v>2</v>
          </cell>
        </row>
        <row r="91">
          <cell r="C91" t="str">
            <v xml:space="preserve"> </v>
          </cell>
          <cell r="D91" t="str">
            <v xml:space="preserve"> </v>
          </cell>
          <cell r="E91" t="str">
            <v xml:space="preserve"> </v>
          </cell>
          <cell r="F91" t="str">
            <v xml:space="preserve"> </v>
          </cell>
          <cell r="G91" t="str">
            <v xml:space="preserve"> </v>
          </cell>
          <cell r="H91" t="str">
            <v xml:space="preserve"> </v>
          </cell>
          <cell r="I91" t="str">
            <v xml:space="preserve"> </v>
          </cell>
          <cell r="J91" t="str">
            <v xml:space="preserve"> </v>
          </cell>
          <cell r="K91" t="str">
            <v xml:space="preserve"> </v>
          </cell>
          <cell r="M91">
            <v>57</v>
          </cell>
          <cell r="N91" t="str">
            <v>温湿度検出器</v>
          </cell>
          <cell r="O91" t="str">
            <v xml:space="preserve"> </v>
          </cell>
          <cell r="P91" t="str">
            <v>THED1</v>
          </cell>
          <cell r="Q91">
            <v>1</v>
          </cell>
          <cell r="R91" t="str">
            <v>個</v>
          </cell>
          <cell r="S91">
            <v>0.43</v>
          </cell>
          <cell r="AD91" t="str">
            <v>TY7017C</v>
          </cell>
          <cell r="AE91">
            <v>2</v>
          </cell>
        </row>
        <row r="92">
          <cell r="C92" t="str">
            <v xml:space="preserve"> </v>
          </cell>
          <cell r="D92" t="str">
            <v xml:space="preserve"> </v>
          </cell>
          <cell r="E92" t="str">
            <v xml:space="preserve"> </v>
          </cell>
          <cell r="F92" t="str">
            <v xml:space="preserve"> </v>
          </cell>
          <cell r="G92" t="str">
            <v xml:space="preserve"> </v>
          </cell>
          <cell r="H92" t="str">
            <v xml:space="preserve"> </v>
          </cell>
          <cell r="I92" t="str">
            <v xml:space="preserve"> </v>
          </cell>
          <cell r="J92" t="str">
            <v xml:space="preserve"> </v>
          </cell>
          <cell r="K92" t="str">
            <v xml:space="preserve"> </v>
          </cell>
          <cell r="M92">
            <v>58</v>
          </cell>
          <cell r="N92" t="str">
            <v>湿度検出器(室内用)</v>
          </cell>
          <cell r="O92" t="str">
            <v xml:space="preserve"> </v>
          </cell>
          <cell r="P92" t="str">
            <v>HE1-M</v>
          </cell>
          <cell r="Q92">
            <v>1</v>
          </cell>
          <cell r="R92" t="str">
            <v>個</v>
          </cell>
          <cell r="S92">
            <v>0.22</v>
          </cell>
          <cell r="AD92" t="str">
            <v>HY7096A</v>
          </cell>
          <cell r="AE92">
            <v>2</v>
          </cell>
        </row>
        <row r="93">
          <cell r="C93" t="str">
            <v xml:space="preserve"> </v>
          </cell>
          <cell r="D93" t="str">
            <v xml:space="preserve"> </v>
          </cell>
          <cell r="E93" t="str">
            <v xml:space="preserve"> </v>
          </cell>
          <cell r="F93" t="str">
            <v xml:space="preserve"> </v>
          </cell>
          <cell r="G93" t="str">
            <v xml:space="preserve"> </v>
          </cell>
          <cell r="H93" t="str">
            <v xml:space="preserve"> </v>
          </cell>
          <cell r="I93" t="str">
            <v xml:space="preserve"> </v>
          </cell>
          <cell r="J93" t="str">
            <v xml:space="preserve"> </v>
          </cell>
          <cell r="K93" t="str">
            <v xml:space="preserve"> </v>
          </cell>
          <cell r="M93">
            <v>59</v>
          </cell>
          <cell r="N93" t="str">
            <v>湿度検出器(室内用)</v>
          </cell>
          <cell r="O93" t="str">
            <v xml:space="preserve"> </v>
          </cell>
          <cell r="P93" t="str">
            <v>　</v>
          </cell>
          <cell r="Q93">
            <v>1</v>
          </cell>
          <cell r="R93" t="str">
            <v>個</v>
          </cell>
          <cell r="S93">
            <v>0.22</v>
          </cell>
          <cell r="AD93" t="str">
            <v xml:space="preserve"> </v>
          </cell>
          <cell r="AE93" t="str">
            <v xml:space="preserve"> </v>
          </cell>
        </row>
        <row r="94">
          <cell r="C94" t="str">
            <v xml:space="preserve"> </v>
          </cell>
          <cell r="D94" t="str">
            <v xml:space="preserve"> </v>
          </cell>
          <cell r="E94" t="str">
            <v xml:space="preserve"> </v>
          </cell>
          <cell r="F94" t="str">
            <v xml:space="preserve"> </v>
          </cell>
          <cell r="G94" t="str">
            <v xml:space="preserve"> </v>
          </cell>
          <cell r="H94" t="str">
            <v xml:space="preserve"> </v>
          </cell>
          <cell r="I94" t="str">
            <v xml:space="preserve"> </v>
          </cell>
          <cell r="J94" t="str">
            <v xml:space="preserve"> </v>
          </cell>
          <cell r="K94" t="str">
            <v xml:space="preserve"> </v>
          </cell>
          <cell r="M94">
            <v>60</v>
          </cell>
          <cell r="N94" t="str">
            <v>ﾋｭｰﾐﾃﾞｨｽﾀｯﾄ(室内用)</v>
          </cell>
          <cell r="O94" t="str">
            <v>電気式２位置</v>
          </cell>
          <cell r="P94" t="str">
            <v>H1</v>
          </cell>
          <cell r="Q94">
            <v>1</v>
          </cell>
          <cell r="R94" t="str">
            <v>個</v>
          </cell>
          <cell r="S94">
            <v>0.22</v>
          </cell>
          <cell r="T94">
            <v>10400</v>
          </cell>
          <cell r="AD94" t="str">
            <v xml:space="preserve">H615A  </v>
          </cell>
          <cell r="AE94">
            <v>1</v>
          </cell>
        </row>
        <row r="95">
          <cell r="C95" t="str">
            <v xml:space="preserve"> </v>
          </cell>
          <cell r="D95" t="str">
            <v xml:space="preserve"> </v>
          </cell>
          <cell r="E95" t="str">
            <v xml:space="preserve"> </v>
          </cell>
          <cell r="F95" t="str">
            <v xml:space="preserve"> </v>
          </cell>
          <cell r="G95" t="str">
            <v xml:space="preserve"> </v>
          </cell>
          <cell r="H95" t="str">
            <v xml:space="preserve"> </v>
          </cell>
          <cell r="I95" t="str">
            <v xml:space="preserve"> </v>
          </cell>
          <cell r="J95" t="str">
            <v xml:space="preserve"> </v>
          </cell>
          <cell r="K95" t="str">
            <v xml:space="preserve"> </v>
          </cell>
          <cell r="M95">
            <v>61</v>
          </cell>
          <cell r="N95" t="str">
            <v>ﾋｭｰﾐﾃﾞｨｽﾀｯﾄ(室内用)</v>
          </cell>
          <cell r="O95" t="str">
            <v>電気式２位置</v>
          </cell>
          <cell r="Q95">
            <v>1</v>
          </cell>
          <cell r="R95" t="str">
            <v>個</v>
          </cell>
          <cell r="S95">
            <v>0.22</v>
          </cell>
          <cell r="AE95">
            <v>1</v>
          </cell>
        </row>
        <row r="96">
          <cell r="C96" t="str">
            <v xml:space="preserve"> </v>
          </cell>
          <cell r="D96" t="str">
            <v xml:space="preserve"> </v>
          </cell>
          <cell r="E96" t="str">
            <v xml:space="preserve"> </v>
          </cell>
          <cell r="F96" t="str">
            <v xml:space="preserve"> </v>
          </cell>
          <cell r="G96" t="str">
            <v xml:space="preserve"> </v>
          </cell>
          <cell r="H96" t="str">
            <v xml:space="preserve"> </v>
          </cell>
          <cell r="I96" t="str">
            <v xml:space="preserve"> </v>
          </cell>
          <cell r="J96" t="str">
            <v xml:space="preserve"> </v>
          </cell>
          <cell r="K96" t="str">
            <v xml:space="preserve"> </v>
          </cell>
          <cell r="M96">
            <v>62</v>
          </cell>
        </row>
        <row r="97">
          <cell r="C97" t="str">
            <v xml:space="preserve"> </v>
          </cell>
          <cell r="D97" t="str">
            <v xml:space="preserve"> </v>
          </cell>
          <cell r="E97" t="str">
            <v xml:space="preserve"> </v>
          </cell>
          <cell r="F97" t="str">
            <v xml:space="preserve"> </v>
          </cell>
          <cell r="G97" t="str">
            <v xml:space="preserve"> </v>
          </cell>
          <cell r="H97" t="str">
            <v xml:space="preserve"> </v>
          </cell>
          <cell r="I97" t="str">
            <v xml:space="preserve"> </v>
          </cell>
          <cell r="J97" t="str">
            <v xml:space="preserve"> </v>
          </cell>
          <cell r="K97" t="str">
            <v xml:space="preserve"> </v>
          </cell>
          <cell r="M97">
            <v>63</v>
          </cell>
          <cell r="N97" t="str">
            <v>ﾋｭｰﾐﾃﾞｨｽﾀｯﾄ(室内用)</v>
          </cell>
          <cell r="O97" t="str">
            <v>電気式比例</v>
          </cell>
          <cell r="Q97">
            <v>1</v>
          </cell>
          <cell r="R97" t="str">
            <v>個</v>
          </cell>
          <cell r="S97">
            <v>0.22</v>
          </cell>
          <cell r="AE97">
            <v>1</v>
          </cell>
        </row>
        <row r="98">
          <cell r="C98" t="str">
            <v xml:space="preserve"> </v>
          </cell>
          <cell r="D98" t="str">
            <v xml:space="preserve"> </v>
          </cell>
          <cell r="E98" t="str">
            <v xml:space="preserve"> </v>
          </cell>
          <cell r="F98" t="str">
            <v xml:space="preserve"> </v>
          </cell>
          <cell r="G98" t="str">
            <v xml:space="preserve"> </v>
          </cell>
          <cell r="H98" t="str">
            <v xml:space="preserve"> </v>
          </cell>
          <cell r="I98" t="str">
            <v xml:space="preserve"> </v>
          </cell>
          <cell r="J98" t="str">
            <v xml:space="preserve"> </v>
          </cell>
          <cell r="K98" t="str">
            <v xml:space="preserve"> </v>
          </cell>
          <cell r="M98">
            <v>64</v>
          </cell>
          <cell r="N98" t="str">
            <v>ﾋｭｰﾐﾃﾞｨｽﾀｯﾄ(室内用)</v>
          </cell>
          <cell r="O98" t="str">
            <v>電気式比例</v>
          </cell>
          <cell r="Q98">
            <v>1</v>
          </cell>
          <cell r="R98" t="str">
            <v>個</v>
          </cell>
          <cell r="S98">
            <v>0.22</v>
          </cell>
          <cell r="AE98">
            <v>1</v>
          </cell>
        </row>
        <row r="99">
          <cell r="C99" t="str">
            <v xml:space="preserve"> </v>
          </cell>
          <cell r="D99" t="str">
            <v xml:space="preserve"> </v>
          </cell>
          <cell r="E99" t="str">
            <v xml:space="preserve"> </v>
          </cell>
          <cell r="F99" t="str">
            <v xml:space="preserve"> </v>
          </cell>
          <cell r="G99" t="str">
            <v xml:space="preserve"> </v>
          </cell>
          <cell r="H99" t="str">
            <v xml:space="preserve"> </v>
          </cell>
          <cell r="I99" t="str">
            <v xml:space="preserve"> </v>
          </cell>
          <cell r="J99" t="str">
            <v xml:space="preserve"> </v>
          </cell>
          <cell r="K99" t="str">
            <v xml:space="preserve"> </v>
          </cell>
          <cell r="M99">
            <v>65</v>
          </cell>
        </row>
        <row r="100">
          <cell r="C100" t="str">
            <v xml:space="preserve"> </v>
          </cell>
          <cell r="D100" t="str">
            <v xml:space="preserve"> </v>
          </cell>
          <cell r="E100" t="str">
            <v xml:space="preserve"> </v>
          </cell>
          <cell r="F100" t="str">
            <v xml:space="preserve"> </v>
          </cell>
          <cell r="G100" t="str">
            <v xml:space="preserve"> </v>
          </cell>
          <cell r="H100" t="str">
            <v xml:space="preserve"> </v>
          </cell>
          <cell r="I100" t="str">
            <v xml:space="preserve"> </v>
          </cell>
          <cell r="J100" t="str">
            <v xml:space="preserve"> </v>
          </cell>
          <cell r="K100" t="str">
            <v xml:space="preserve"> </v>
          </cell>
          <cell r="M100">
            <v>66</v>
          </cell>
          <cell r="N100" t="str">
            <v>ﾋｭｰﾐﾃﾞｨｽﾀｯﾄ(室内用)</v>
          </cell>
          <cell r="O100" t="str">
            <v>電子式２位置</v>
          </cell>
          <cell r="Q100">
            <v>1</v>
          </cell>
          <cell r="R100" t="str">
            <v>個</v>
          </cell>
          <cell r="S100">
            <v>0.22</v>
          </cell>
          <cell r="AE100">
            <v>2</v>
          </cell>
        </row>
        <row r="101">
          <cell r="C101" t="str">
            <v xml:space="preserve"> </v>
          </cell>
          <cell r="D101" t="str">
            <v xml:space="preserve"> </v>
          </cell>
          <cell r="E101" t="str">
            <v xml:space="preserve"> </v>
          </cell>
          <cell r="F101" t="str">
            <v xml:space="preserve"> </v>
          </cell>
          <cell r="G101" t="str">
            <v xml:space="preserve"> </v>
          </cell>
          <cell r="H101" t="str">
            <v xml:space="preserve"> </v>
          </cell>
          <cell r="I101" t="str">
            <v xml:space="preserve"> </v>
          </cell>
          <cell r="J101" t="str">
            <v xml:space="preserve"> </v>
          </cell>
          <cell r="K101" t="str">
            <v xml:space="preserve"> </v>
          </cell>
          <cell r="M101">
            <v>67</v>
          </cell>
          <cell r="N101" t="str">
            <v>ﾋｭｰﾐﾃﾞｨｽﾀｯﾄ(室内用)</v>
          </cell>
          <cell r="O101" t="str">
            <v>電子式２位置</v>
          </cell>
          <cell r="Q101">
            <v>1</v>
          </cell>
          <cell r="R101" t="str">
            <v>個</v>
          </cell>
          <cell r="S101">
            <v>0.22</v>
          </cell>
          <cell r="AE101">
            <v>2</v>
          </cell>
        </row>
        <row r="102">
          <cell r="C102" t="str">
            <v xml:space="preserve"> </v>
          </cell>
          <cell r="D102" t="str">
            <v xml:space="preserve"> </v>
          </cell>
          <cell r="E102" t="str">
            <v xml:space="preserve"> </v>
          </cell>
          <cell r="F102" t="str">
            <v xml:space="preserve"> </v>
          </cell>
          <cell r="G102" t="str">
            <v xml:space="preserve"> </v>
          </cell>
          <cell r="H102" t="str">
            <v xml:space="preserve"> </v>
          </cell>
          <cell r="I102" t="str">
            <v xml:space="preserve"> </v>
          </cell>
          <cell r="J102" t="str">
            <v xml:space="preserve"> </v>
          </cell>
          <cell r="K102" t="str">
            <v xml:space="preserve"> </v>
          </cell>
          <cell r="M102">
            <v>68</v>
          </cell>
        </row>
        <row r="103">
          <cell r="C103" t="str">
            <v xml:space="preserve"> </v>
          </cell>
          <cell r="D103" t="str">
            <v xml:space="preserve"> </v>
          </cell>
          <cell r="E103" t="str">
            <v xml:space="preserve"> </v>
          </cell>
          <cell r="F103" t="str">
            <v xml:space="preserve"> </v>
          </cell>
          <cell r="G103" t="str">
            <v xml:space="preserve"> </v>
          </cell>
          <cell r="H103" t="str">
            <v xml:space="preserve"> </v>
          </cell>
          <cell r="I103" t="str">
            <v xml:space="preserve"> </v>
          </cell>
          <cell r="J103" t="str">
            <v xml:space="preserve"> </v>
          </cell>
          <cell r="K103" t="str">
            <v xml:space="preserve"> </v>
          </cell>
          <cell r="M103">
            <v>69</v>
          </cell>
          <cell r="N103" t="str">
            <v>ﾋｭｰﾐﾃﾞｨｽﾀｯﾄ(室内用)</v>
          </cell>
          <cell r="O103" t="str">
            <v>電子式比例</v>
          </cell>
          <cell r="Q103">
            <v>1</v>
          </cell>
          <cell r="R103" t="str">
            <v>個</v>
          </cell>
          <cell r="S103">
            <v>0.22</v>
          </cell>
          <cell r="AE103">
            <v>2</v>
          </cell>
        </row>
        <row r="104">
          <cell r="C104" t="str">
            <v xml:space="preserve"> </v>
          </cell>
          <cell r="D104" t="str">
            <v xml:space="preserve"> </v>
          </cell>
          <cell r="E104" t="str">
            <v xml:space="preserve"> </v>
          </cell>
          <cell r="F104" t="str">
            <v xml:space="preserve"> </v>
          </cell>
          <cell r="G104" t="str">
            <v xml:space="preserve"> </v>
          </cell>
          <cell r="H104" t="str">
            <v xml:space="preserve"> </v>
          </cell>
          <cell r="I104" t="str">
            <v xml:space="preserve"> </v>
          </cell>
          <cell r="J104" t="str">
            <v xml:space="preserve"> </v>
          </cell>
          <cell r="K104" t="str">
            <v xml:space="preserve"> </v>
          </cell>
          <cell r="M104">
            <v>70</v>
          </cell>
          <cell r="N104" t="str">
            <v>ﾋｭｰﾐﾃﾞｨｽﾀｯﾄ(室内用)</v>
          </cell>
          <cell r="O104" t="str">
            <v>電子式比例</v>
          </cell>
          <cell r="Q104">
            <v>1</v>
          </cell>
          <cell r="R104" t="str">
            <v>個</v>
          </cell>
          <cell r="S104">
            <v>0.22</v>
          </cell>
          <cell r="AE104">
            <v>2</v>
          </cell>
        </row>
        <row r="105">
          <cell r="C105" t="str">
            <v xml:space="preserve"> </v>
          </cell>
          <cell r="D105" t="str">
            <v xml:space="preserve"> </v>
          </cell>
          <cell r="E105" t="str">
            <v xml:space="preserve"> </v>
          </cell>
          <cell r="F105" t="str">
            <v xml:space="preserve"> </v>
          </cell>
          <cell r="G105" t="str">
            <v xml:space="preserve"> </v>
          </cell>
          <cell r="H105" t="str">
            <v xml:space="preserve"> </v>
          </cell>
          <cell r="I105" t="str">
            <v xml:space="preserve"> </v>
          </cell>
          <cell r="J105" t="str">
            <v xml:space="preserve"> </v>
          </cell>
          <cell r="K105" t="str">
            <v xml:space="preserve"> </v>
          </cell>
          <cell r="M105">
            <v>71</v>
          </cell>
        </row>
        <row r="106">
          <cell r="C106" t="str">
            <v xml:space="preserve"> </v>
          </cell>
          <cell r="D106" t="str">
            <v xml:space="preserve"> </v>
          </cell>
          <cell r="E106" t="str">
            <v xml:space="preserve"> </v>
          </cell>
          <cell r="F106" t="str">
            <v xml:space="preserve"> </v>
          </cell>
          <cell r="G106" t="str">
            <v xml:space="preserve"> </v>
          </cell>
          <cell r="H106" t="str">
            <v xml:space="preserve"> </v>
          </cell>
          <cell r="I106" t="str">
            <v xml:space="preserve"> </v>
          </cell>
          <cell r="J106" t="str">
            <v xml:space="preserve"> </v>
          </cell>
          <cell r="K106" t="str">
            <v xml:space="preserve"> </v>
          </cell>
          <cell r="M106">
            <v>72</v>
          </cell>
          <cell r="N106" t="str">
            <v>ﾋｭｰﾐﾃﾞｨｽﾀｯﾄ(ﾀﾞｸﾄ用)</v>
          </cell>
          <cell r="O106" t="str">
            <v>電気式２位置</v>
          </cell>
          <cell r="Q106">
            <v>1</v>
          </cell>
          <cell r="R106" t="str">
            <v>個</v>
          </cell>
          <cell r="S106">
            <v>0.43</v>
          </cell>
          <cell r="AE106">
            <v>1</v>
          </cell>
        </row>
        <row r="107">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M107">
            <v>73</v>
          </cell>
          <cell r="N107" t="str">
            <v>ﾋｭｰﾐﾃﾞｨｽﾀｯﾄ(ﾀﾞｸﾄ用)</v>
          </cell>
          <cell r="O107" t="str">
            <v>電気式２位置</v>
          </cell>
          <cell r="Q107">
            <v>1</v>
          </cell>
          <cell r="R107" t="str">
            <v>個</v>
          </cell>
          <cell r="S107">
            <v>0.43</v>
          </cell>
          <cell r="AE107">
            <v>1</v>
          </cell>
        </row>
        <row r="108">
          <cell r="C108" t="str">
            <v xml:space="preserve"> </v>
          </cell>
          <cell r="D108" t="str">
            <v xml:space="preserve"> </v>
          </cell>
          <cell r="E108" t="str">
            <v xml:space="preserve"> </v>
          </cell>
          <cell r="F108" t="str">
            <v xml:space="preserve"> </v>
          </cell>
          <cell r="G108" t="str">
            <v xml:space="preserve"> </v>
          </cell>
          <cell r="H108" t="str">
            <v xml:space="preserve"> </v>
          </cell>
          <cell r="I108" t="str">
            <v xml:space="preserve"> </v>
          </cell>
          <cell r="J108" t="str">
            <v xml:space="preserve"> </v>
          </cell>
          <cell r="K108" t="str">
            <v xml:space="preserve"> </v>
          </cell>
          <cell r="M108">
            <v>74</v>
          </cell>
        </row>
        <row r="109">
          <cell r="C109" t="str">
            <v xml:space="preserve"> </v>
          </cell>
          <cell r="D109" t="str">
            <v xml:space="preserve"> </v>
          </cell>
          <cell r="E109" t="str">
            <v xml:space="preserve"> </v>
          </cell>
          <cell r="F109" t="str">
            <v xml:space="preserve"> </v>
          </cell>
          <cell r="G109" t="str">
            <v xml:space="preserve"> </v>
          </cell>
          <cell r="H109" t="str">
            <v xml:space="preserve"> </v>
          </cell>
          <cell r="I109" t="str">
            <v xml:space="preserve"> </v>
          </cell>
          <cell r="J109" t="str">
            <v xml:space="preserve"> </v>
          </cell>
          <cell r="K109" t="str">
            <v xml:space="preserve"> </v>
          </cell>
          <cell r="M109">
            <v>75</v>
          </cell>
          <cell r="N109" t="str">
            <v>ﾋｭｰﾐﾃﾞｨｽﾀｯﾄ(ﾀﾞｸﾄ用)</v>
          </cell>
          <cell r="O109" t="str">
            <v>電気式比例</v>
          </cell>
          <cell r="Q109">
            <v>1</v>
          </cell>
          <cell r="R109" t="str">
            <v>個</v>
          </cell>
          <cell r="S109">
            <v>0.43</v>
          </cell>
          <cell r="AE109">
            <v>1</v>
          </cell>
        </row>
        <row r="110">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t="str">
            <v xml:space="preserve"> </v>
          </cell>
          <cell r="K110" t="str">
            <v xml:space="preserve"> </v>
          </cell>
          <cell r="M110">
            <v>76</v>
          </cell>
          <cell r="N110" t="str">
            <v>ﾋｭｰﾐﾃﾞｨｽﾀｯﾄ(ﾀﾞｸﾄ用)</v>
          </cell>
          <cell r="O110" t="str">
            <v>電気式比例</v>
          </cell>
          <cell r="Q110">
            <v>1</v>
          </cell>
          <cell r="R110" t="str">
            <v>個</v>
          </cell>
          <cell r="S110">
            <v>0.43</v>
          </cell>
          <cell r="AE110">
            <v>1</v>
          </cell>
        </row>
        <row r="111">
          <cell r="C111" t="str">
            <v xml:space="preserve"> </v>
          </cell>
          <cell r="D111" t="str">
            <v xml:space="preserve"> </v>
          </cell>
          <cell r="E111" t="str">
            <v xml:space="preserve"> </v>
          </cell>
          <cell r="F111" t="str">
            <v xml:space="preserve"> </v>
          </cell>
          <cell r="G111" t="str">
            <v xml:space="preserve"> </v>
          </cell>
          <cell r="H111" t="str">
            <v xml:space="preserve"> </v>
          </cell>
          <cell r="I111" t="str">
            <v xml:space="preserve"> </v>
          </cell>
          <cell r="J111" t="str">
            <v xml:space="preserve"> </v>
          </cell>
          <cell r="K111" t="str">
            <v xml:space="preserve"> </v>
          </cell>
          <cell r="M111">
            <v>77</v>
          </cell>
        </row>
        <row r="112">
          <cell r="C112" t="str">
            <v xml:space="preserve"> </v>
          </cell>
          <cell r="D112" t="str">
            <v xml:space="preserve"> </v>
          </cell>
          <cell r="E112" t="str">
            <v xml:space="preserve"> </v>
          </cell>
          <cell r="F112" t="str">
            <v xml:space="preserve"> </v>
          </cell>
          <cell r="G112" t="str">
            <v xml:space="preserve"> </v>
          </cell>
          <cell r="H112" t="str">
            <v xml:space="preserve"> </v>
          </cell>
          <cell r="I112" t="str">
            <v xml:space="preserve"> </v>
          </cell>
          <cell r="J112" t="str">
            <v xml:space="preserve"> </v>
          </cell>
          <cell r="K112" t="str">
            <v xml:space="preserve"> </v>
          </cell>
          <cell r="M112">
            <v>78</v>
          </cell>
          <cell r="N112" t="str">
            <v>ﾋｭｰﾐﾃﾞｨｽﾀｯﾄ(ﾀﾞｸﾄ用)</v>
          </cell>
          <cell r="O112" t="str">
            <v>電子式２位置</v>
          </cell>
          <cell r="Q112">
            <v>1</v>
          </cell>
          <cell r="R112" t="str">
            <v>個</v>
          </cell>
          <cell r="S112">
            <v>0.43</v>
          </cell>
          <cell r="AE112">
            <v>2</v>
          </cell>
        </row>
        <row r="113">
          <cell r="C113" t="str">
            <v xml:space="preserve"> </v>
          </cell>
          <cell r="D113" t="str">
            <v xml:space="preserve"> </v>
          </cell>
          <cell r="E113" t="str">
            <v xml:space="preserve"> </v>
          </cell>
          <cell r="F113" t="str">
            <v xml:space="preserve"> </v>
          </cell>
          <cell r="G113" t="str">
            <v xml:space="preserve"> </v>
          </cell>
          <cell r="H113" t="str">
            <v xml:space="preserve"> </v>
          </cell>
          <cell r="I113" t="str">
            <v xml:space="preserve"> </v>
          </cell>
          <cell r="J113" t="str">
            <v xml:space="preserve"> </v>
          </cell>
          <cell r="K113" t="str">
            <v xml:space="preserve"> </v>
          </cell>
          <cell r="M113">
            <v>79</v>
          </cell>
          <cell r="N113" t="str">
            <v>ﾋｭｰﾐﾃﾞｨｽﾀｯﾄ(ﾀﾞｸﾄ用)</v>
          </cell>
          <cell r="O113" t="str">
            <v>電子式２位置</v>
          </cell>
          <cell r="Q113">
            <v>1</v>
          </cell>
          <cell r="R113" t="str">
            <v>個</v>
          </cell>
          <cell r="S113">
            <v>0.43</v>
          </cell>
          <cell r="AE113">
            <v>2</v>
          </cell>
        </row>
        <row r="114">
          <cell r="C114" t="str">
            <v xml:space="preserve"> </v>
          </cell>
          <cell r="D114" t="str">
            <v xml:space="preserve"> </v>
          </cell>
          <cell r="E114" t="str">
            <v xml:space="preserve"> </v>
          </cell>
          <cell r="F114" t="str">
            <v xml:space="preserve"> </v>
          </cell>
          <cell r="G114" t="str">
            <v xml:space="preserve"> </v>
          </cell>
          <cell r="H114" t="str">
            <v xml:space="preserve"> </v>
          </cell>
          <cell r="I114" t="str">
            <v xml:space="preserve"> </v>
          </cell>
          <cell r="J114" t="str">
            <v xml:space="preserve"> </v>
          </cell>
          <cell r="K114" t="str">
            <v xml:space="preserve"> </v>
          </cell>
          <cell r="M114">
            <v>80</v>
          </cell>
        </row>
        <row r="115">
          <cell r="C115" t="str">
            <v xml:space="preserve"> </v>
          </cell>
          <cell r="D115" t="str">
            <v xml:space="preserve"> </v>
          </cell>
          <cell r="E115" t="str">
            <v xml:space="preserve"> </v>
          </cell>
          <cell r="F115" t="str">
            <v xml:space="preserve"> </v>
          </cell>
          <cell r="G115" t="str">
            <v xml:space="preserve"> </v>
          </cell>
          <cell r="H115" t="str">
            <v xml:space="preserve"> </v>
          </cell>
          <cell r="I115" t="str">
            <v xml:space="preserve"> </v>
          </cell>
          <cell r="J115" t="str">
            <v xml:space="preserve"> </v>
          </cell>
          <cell r="K115" t="str">
            <v xml:space="preserve"> </v>
          </cell>
          <cell r="M115">
            <v>81</v>
          </cell>
          <cell r="N115" t="str">
            <v>ﾋｭｰﾐﾃﾞｨｽﾀｯﾄ(ﾀﾞｸﾄ用)</v>
          </cell>
          <cell r="O115" t="str">
            <v>電子式比例</v>
          </cell>
          <cell r="Q115">
            <v>1</v>
          </cell>
          <cell r="R115" t="str">
            <v>個</v>
          </cell>
          <cell r="S115">
            <v>0.43</v>
          </cell>
          <cell r="AE115">
            <v>2</v>
          </cell>
        </row>
        <row r="116">
          <cell r="C116" t="str">
            <v xml:space="preserve"> </v>
          </cell>
          <cell r="D116" t="str">
            <v xml:space="preserve"> </v>
          </cell>
          <cell r="E116" t="str">
            <v xml:space="preserve"> </v>
          </cell>
          <cell r="F116" t="str">
            <v xml:space="preserve"> </v>
          </cell>
          <cell r="G116" t="str">
            <v xml:space="preserve"> </v>
          </cell>
          <cell r="H116" t="str">
            <v xml:space="preserve"> </v>
          </cell>
          <cell r="I116" t="str">
            <v xml:space="preserve"> </v>
          </cell>
          <cell r="J116" t="str">
            <v xml:space="preserve"> </v>
          </cell>
          <cell r="K116" t="str">
            <v xml:space="preserve"> </v>
          </cell>
          <cell r="M116">
            <v>82</v>
          </cell>
          <cell r="N116" t="str">
            <v>ﾋｭｰﾐﾃﾞｨｽﾀｯﾄ(ﾀﾞｸﾄ用)</v>
          </cell>
          <cell r="O116" t="str">
            <v>電子式比例</v>
          </cell>
          <cell r="Q116">
            <v>1</v>
          </cell>
          <cell r="R116" t="str">
            <v>個</v>
          </cell>
          <cell r="S116">
            <v>0.43</v>
          </cell>
          <cell r="AE116">
            <v>2</v>
          </cell>
        </row>
        <row r="117">
          <cell r="C117" t="str">
            <v xml:space="preserve"> </v>
          </cell>
          <cell r="D117" t="str">
            <v xml:space="preserve"> </v>
          </cell>
          <cell r="E117" t="str">
            <v xml:space="preserve"> </v>
          </cell>
          <cell r="F117" t="str">
            <v xml:space="preserve"> </v>
          </cell>
          <cell r="G117" t="str">
            <v xml:space="preserve"> </v>
          </cell>
          <cell r="H117" t="str">
            <v xml:space="preserve"> </v>
          </cell>
          <cell r="I117" t="str">
            <v xml:space="preserve"> </v>
          </cell>
          <cell r="J117" t="str">
            <v xml:space="preserve"> </v>
          </cell>
          <cell r="K117" t="str">
            <v xml:space="preserve"> </v>
          </cell>
          <cell r="M117">
            <v>83</v>
          </cell>
        </row>
        <row r="118">
          <cell r="C118" t="str">
            <v xml:space="preserve"> </v>
          </cell>
          <cell r="D118" t="str">
            <v xml:space="preserve"> </v>
          </cell>
          <cell r="E118" t="str">
            <v xml:space="preserve"> </v>
          </cell>
          <cell r="F118" t="str">
            <v xml:space="preserve"> </v>
          </cell>
          <cell r="G118" t="str">
            <v xml:space="preserve"> </v>
          </cell>
          <cell r="H118" t="str">
            <v xml:space="preserve"> </v>
          </cell>
          <cell r="I118" t="str">
            <v xml:space="preserve"> </v>
          </cell>
          <cell r="J118" t="str">
            <v xml:space="preserve"> </v>
          </cell>
          <cell r="K118" t="str">
            <v xml:space="preserve"> </v>
          </cell>
          <cell r="M118">
            <v>84</v>
          </cell>
          <cell r="N118" t="str">
            <v>ﾀﾞﾝﾊﾟ用ﾓｰﾀ(架台取付共)</v>
          </cell>
          <cell r="O118" t="str">
            <v>２位置</v>
          </cell>
          <cell r="Q118">
            <v>1</v>
          </cell>
          <cell r="R118" t="str">
            <v>組</v>
          </cell>
          <cell r="S118">
            <v>0.48</v>
          </cell>
          <cell r="AE118">
            <v>1</v>
          </cell>
        </row>
        <row r="119">
          <cell r="C119" t="str">
            <v xml:space="preserve"> </v>
          </cell>
          <cell r="D119" t="str">
            <v xml:space="preserve"> </v>
          </cell>
          <cell r="E119" t="str">
            <v xml:space="preserve"> </v>
          </cell>
          <cell r="F119" t="str">
            <v xml:space="preserve"> </v>
          </cell>
          <cell r="G119" t="str">
            <v xml:space="preserve"> </v>
          </cell>
          <cell r="H119" t="str">
            <v xml:space="preserve"> </v>
          </cell>
          <cell r="I119" t="str">
            <v xml:space="preserve"> </v>
          </cell>
          <cell r="J119" t="str">
            <v xml:space="preserve"> </v>
          </cell>
          <cell r="K119" t="str">
            <v xml:space="preserve"> </v>
          </cell>
          <cell r="M119">
            <v>85</v>
          </cell>
          <cell r="N119" t="str">
            <v>ﾀﾞﾝﾊﾟ用ﾓｰﾀ(架台取付共)</v>
          </cell>
          <cell r="O119" t="str">
            <v>２位置</v>
          </cell>
          <cell r="Q119">
            <v>1</v>
          </cell>
          <cell r="R119" t="str">
            <v>組</v>
          </cell>
          <cell r="S119">
            <v>0.48</v>
          </cell>
          <cell r="AE119">
            <v>1</v>
          </cell>
        </row>
        <row r="120">
          <cell r="C120" t="str">
            <v xml:space="preserve"> </v>
          </cell>
          <cell r="D120" t="str">
            <v xml:space="preserve"> </v>
          </cell>
          <cell r="E120" t="str">
            <v xml:space="preserve"> </v>
          </cell>
          <cell r="F120" t="str">
            <v xml:space="preserve"> </v>
          </cell>
          <cell r="G120" t="str">
            <v xml:space="preserve"> </v>
          </cell>
          <cell r="H120" t="str">
            <v xml:space="preserve"> </v>
          </cell>
          <cell r="I120" t="str">
            <v xml:space="preserve"> </v>
          </cell>
          <cell r="J120" t="str">
            <v xml:space="preserve"> </v>
          </cell>
          <cell r="K120" t="str">
            <v xml:space="preserve"> </v>
          </cell>
          <cell r="M120">
            <v>86</v>
          </cell>
          <cell r="N120" t="str">
            <v>ダンパ操作器</v>
          </cell>
          <cell r="O120" t="str">
            <v xml:space="preserve"> </v>
          </cell>
          <cell r="P120" t="str">
            <v>ME1D</v>
          </cell>
          <cell r="Q120">
            <v>1</v>
          </cell>
          <cell r="R120" t="str">
            <v>組</v>
          </cell>
          <cell r="S120">
            <v>0.36</v>
          </cell>
          <cell r="AD120" t="str">
            <v>MY6040A</v>
          </cell>
          <cell r="AE120">
            <v>1</v>
          </cell>
        </row>
        <row r="121">
          <cell r="C121" t="str">
            <v xml:space="preserve"> </v>
          </cell>
          <cell r="D121" t="str">
            <v xml:space="preserve"> </v>
          </cell>
          <cell r="E121" t="str">
            <v xml:space="preserve"> </v>
          </cell>
          <cell r="F121" t="str">
            <v xml:space="preserve"> </v>
          </cell>
          <cell r="G121" t="str">
            <v xml:space="preserve"> </v>
          </cell>
          <cell r="H121" t="str">
            <v xml:space="preserve"> </v>
          </cell>
          <cell r="I121" t="str">
            <v xml:space="preserve"> </v>
          </cell>
          <cell r="J121" t="str">
            <v xml:space="preserve"> </v>
          </cell>
          <cell r="K121" t="str">
            <v xml:space="preserve"> </v>
          </cell>
          <cell r="M121">
            <v>87</v>
          </cell>
          <cell r="N121" t="str">
            <v>ﾀﾞﾝﾊﾟ用ﾓｰﾀ(架台取付共)</v>
          </cell>
          <cell r="O121" t="str">
            <v>比例</v>
          </cell>
          <cell r="Q121">
            <v>1</v>
          </cell>
          <cell r="R121" t="str">
            <v>組</v>
          </cell>
          <cell r="S121">
            <v>0.48</v>
          </cell>
          <cell r="AE121">
            <v>1</v>
          </cell>
        </row>
        <row r="122">
          <cell r="C122" t="str">
            <v xml:space="preserve"> </v>
          </cell>
          <cell r="D122" t="str">
            <v xml:space="preserve"> </v>
          </cell>
          <cell r="E122" t="str">
            <v xml:space="preserve"> </v>
          </cell>
          <cell r="F122" t="str">
            <v xml:space="preserve"> </v>
          </cell>
          <cell r="G122" t="str">
            <v xml:space="preserve"> </v>
          </cell>
          <cell r="H122" t="str">
            <v xml:space="preserve"> </v>
          </cell>
          <cell r="I122" t="str">
            <v xml:space="preserve"> </v>
          </cell>
          <cell r="J122" t="str">
            <v xml:space="preserve"> </v>
          </cell>
          <cell r="K122" t="str">
            <v xml:space="preserve"> </v>
          </cell>
          <cell r="M122">
            <v>88</v>
          </cell>
          <cell r="N122" t="str">
            <v>ﾀﾞﾝﾊﾟ用ﾓｰﾀ(架台取付共)</v>
          </cell>
          <cell r="O122" t="str">
            <v>比例</v>
          </cell>
          <cell r="Q122">
            <v>1</v>
          </cell>
          <cell r="R122" t="str">
            <v>組</v>
          </cell>
          <cell r="S122">
            <v>0.48</v>
          </cell>
          <cell r="AE122">
            <v>1</v>
          </cell>
        </row>
        <row r="123">
          <cell r="C123" t="str">
            <v xml:space="preserve"> </v>
          </cell>
          <cell r="D123" t="str">
            <v xml:space="preserve"> </v>
          </cell>
          <cell r="E123" t="str">
            <v xml:space="preserve"> </v>
          </cell>
          <cell r="F123" t="str">
            <v xml:space="preserve"> </v>
          </cell>
          <cell r="G123" t="str">
            <v xml:space="preserve"> </v>
          </cell>
          <cell r="H123" t="str">
            <v xml:space="preserve"> </v>
          </cell>
          <cell r="I123" t="str">
            <v xml:space="preserve"> </v>
          </cell>
          <cell r="J123" t="str">
            <v xml:space="preserve"> </v>
          </cell>
          <cell r="K123" t="str">
            <v xml:space="preserve"> </v>
          </cell>
          <cell r="M123">
            <v>89</v>
          </cell>
          <cell r="N123" t="str">
            <v>弁ﾘﾝｹｰｼﾞ</v>
          </cell>
          <cell r="O123" t="str">
            <v xml:space="preserve"> </v>
          </cell>
          <cell r="P123" t="str">
            <v>C</v>
          </cell>
          <cell r="Q123">
            <v>1</v>
          </cell>
          <cell r="R123" t="str">
            <v>組</v>
          </cell>
          <cell r="S123">
            <v>0.22</v>
          </cell>
          <cell r="AD123" t="str">
            <v>Q455C</v>
          </cell>
          <cell r="AE123">
            <v>2</v>
          </cell>
        </row>
        <row r="124">
          <cell r="C124" t="str">
            <v xml:space="preserve"> </v>
          </cell>
          <cell r="D124" t="str">
            <v xml:space="preserve"> </v>
          </cell>
          <cell r="E124" t="str">
            <v xml:space="preserve"> </v>
          </cell>
          <cell r="F124" t="str">
            <v xml:space="preserve"> </v>
          </cell>
          <cell r="G124" t="str">
            <v xml:space="preserve"> </v>
          </cell>
          <cell r="H124" t="str">
            <v xml:space="preserve"> </v>
          </cell>
          <cell r="I124" t="str">
            <v xml:space="preserve"> </v>
          </cell>
          <cell r="J124" t="str">
            <v xml:space="preserve"> </v>
          </cell>
          <cell r="K124" t="str">
            <v xml:space="preserve"> </v>
          </cell>
          <cell r="M124">
            <v>90</v>
          </cell>
          <cell r="N124" t="str">
            <v>自動調節弁用ﾓｰﾀ</v>
          </cell>
          <cell r="O124" t="str">
            <v>２位置</v>
          </cell>
          <cell r="Q124">
            <v>1</v>
          </cell>
          <cell r="R124" t="str">
            <v>組</v>
          </cell>
          <cell r="S124">
            <v>0.22</v>
          </cell>
          <cell r="AE124">
            <v>1</v>
          </cell>
        </row>
        <row r="125">
          <cell r="C125" t="str">
            <v xml:space="preserve"> </v>
          </cell>
          <cell r="D125" t="str">
            <v xml:space="preserve"> </v>
          </cell>
          <cell r="E125" t="str">
            <v xml:space="preserve"> </v>
          </cell>
          <cell r="F125" t="str">
            <v xml:space="preserve"> </v>
          </cell>
          <cell r="G125" t="str">
            <v xml:space="preserve"> </v>
          </cell>
          <cell r="H125" t="str">
            <v xml:space="preserve"> </v>
          </cell>
          <cell r="I125" t="str">
            <v xml:space="preserve"> </v>
          </cell>
          <cell r="J125" t="str">
            <v xml:space="preserve"> </v>
          </cell>
          <cell r="K125" t="str">
            <v xml:space="preserve"> </v>
          </cell>
          <cell r="M125">
            <v>91</v>
          </cell>
          <cell r="N125" t="str">
            <v>自動調節弁用ﾓｰﾀ</v>
          </cell>
          <cell r="O125" t="str">
            <v>２位置</v>
          </cell>
          <cell r="Q125">
            <v>1</v>
          </cell>
          <cell r="R125" t="str">
            <v>組</v>
          </cell>
          <cell r="S125">
            <v>0.22</v>
          </cell>
          <cell r="AE125">
            <v>1</v>
          </cell>
        </row>
        <row r="126">
          <cell r="C126" t="str">
            <v xml:space="preserve"> </v>
          </cell>
          <cell r="D126" t="str">
            <v xml:space="preserve"> </v>
          </cell>
          <cell r="E126" t="str">
            <v xml:space="preserve"> </v>
          </cell>
          <cell r="F126" t="str">
            <v xml:space="preserve"> </v>
          </cell>
          <cell r="G126" t="str">
            <v xml:space="preserve"> </v>
          </cell>
          <cell r="H126" t="str">
            <v xml:space="preserve"> </v>
          </cell>
          <cell r="I126" t="str">
            <v xml:space="preserve"> </v>
          </cell>
          <cell r="J126" t="str">
            <v xml:space="preserve"> </v>
          </cell>
          <cell r="K126" t="str">
            <v xml:space="preserve"> </v>
          </cell>
          <cell r="M126">
            <v>92</v>
          </cell>
          <cell r="N126" t="str">
            <v>ﾓｼﾞｭﾄﾛｰﾙﾓｰﾀ</v>
          </cell>
          <cell r="O126" t="str">
            <v xml:space="preserve"> </v>
          </cell>
          <cell r="P126" t="str">
            <v>M2</v>
          </cell>
          <cell r="Q126">
            <v>1</v>
          </cell>
          <cell r="R126" t="str">
            <v>組</v>
          </cell>
          <cell r="S126">
            <v>0.48</v>
          </cell>
          <cell r="AD126" t="str">
            <v>M904F</v>
          </cell>
          <cell r="AE126">
            <v>2</v>
          </cell>
        </row>
        <row r="127">
          <cell r="C127" t="str">
            <v xml:space="preserve"> </v>
          </cell>
          <cell r="D127" t="str">
            <v xml:space="preserve"> </v>
          </cell>
          <cell r="E127" t="str">
            <v xml:space="preserve"> </v>
          </cell>
          <cell r="F127" t="str">
            <v xml:space="preserve"> </v>
          </cell>
          <cell r="G127" t="str">
            <v xml:space="preserve"> </v>
          </cell>
          <cell r="H127" t="str">
            <v xml:space="preserve"> </v>
          </cell>
          <cell r="I127" t="str">
            <v xml:space="preserve"> </v>
          </cell>
          <cell r="J127" t="str">
            <v xml:space="preserve"> </v>
          </cell>
          <cell r="K127" t="str">
            <v xml:space="preserve"> </v>
          </cell>
          <cell r="M127">
            <v>93</v>
          </cell>
          <cell r="N127" t="str">
            <v>自動調節弁用ﾓｰﾀ</v>
          </cell>
          <cell r="O127" t="str">
            <v>比例</v>
          </cell>
          <cell r="Q127">
            <v>1</v>
          </cell>
          <cell r="R127" t="str">
            <v>組</v>
          </cell>
          <cell r="S127">
            <v>0.22</v>
          </cell>
          <cell r="AE127">
            <v>1</v>
          </cell>
        </row>
        <row r="128">
          <cell r="C128" t="str">
            <v xml:space="preserve"> </v>
          </cell>
          <cell r="D128" t="str">
            <v xml:space="preserve"> </v>
          </cell>
          <cell r="E128" t="str">
            <v xml:space="preserve"> </v>
          </cell>
          <cell r="F128" t="str">
            <v xml:space="preserve"> </v>
          </cell>
          <cell r="G128" t="str">
            <v xml:space="preserve"> </v>
          </cell>
          <cell r="H128" t="str">
            <v xml:space="preserve"> </v>
          </cell>
          <cell r="I128" t="str">
            <v xml:space="preserve"> </v>
          </cell>
          <cell r="J128" t="str">
            <v xml:space="preserve"> </v>
          </cell>
          <cell r="K128" t="str">
            <v xml:space="preserve"> </v>
          </cell>
          <cell r="M128">
            <v>94</v>
          </cell>
          <cell r="N128" t="str">
            <v>自動調節弁用ﾓｰﾀ</v>
          </cell>
          <cell r="O128" t="str">
            <v>比例</v>
          </cell>
          <cell r="P128" t="str">
            <v xml:space="preserve">  </v>
          </cell>
          <cell r="Q128">
            <v>1</v>
          </cell>
          <cell r="R128" t="str">
            <v>組</v>
          </cell>
          <cell r="S128">
            <v>0.22</v>
          </cell>
          <cell r="AE128">
            <v>1</v>
          </cell>
        </row>
        <row r="129">
          <cell r="C129" t="str">
            <v xml:space="preserve"> </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M129">
            <v>95</v>
          </cell>
          <cell r="N129" t="str">
            <v>ﾃﾞｼﾞﾀﾙ式調節器</v>
          </cell>
          <cell r="O129" t="str">
            <v xml:space="preserve"> </v>
          </cell>
          <cell r="P129" t="str">
            <v>DDC</v>
          </cell>
          <cell r="Q129">
            <v>1</v>
          </cell>
          <cell r="R129" t="str">
            <v>組</v>
          </cell>
          <cell r="S129">
            <v>0.95</v>
          </cell>
          <cell r="AD129" t="str">
            <v>盤内 WY7211</v>
          </cell>
          <cell r="AE129">
            <v>1</v>
          </cell>
        </row>
        <row r="130">
          <cell r="C130" t="str">
            <v xml:space="preserve"> </v>
          </cell>
          <cell r="D130" t="str">
            <v xml:space="preserve"> </v>
          </cell>
          <cell r="E130" t="str">
            <v xml:space="preserve"> </v>
          </cell>
          <cell r="F130" t="str">
            <v xml:space="preserve"> </v>
          </cell>
          <cell r="G130" t="str">
            <v xml:space="preserve"> </v>
          </cell>
          <cell r="H130" t="str">
            <v xml:space="preserve"> </v>
          </cell>
          <cell r="I130" t="str">
            <v xml:space="preserve"> </v>
          </cell>
          <cell r="J130" t="str">
            <v xml:space="preserve"> </v>
          </cell>
          <cell r="K130" t="str">
            <v xml:space="preserve"> </v>
          </cell>
          <cell r="M130">
            <v>96</v>
          </cell>
          <cell r="N130" t="str">
            <v>圧力調整器</v>
          </cell>
          <cell r="Q130">
            <v>1</v>
          </cell>
          <cell r="R130" t="str">
            <v>組</v>
          </cell>
          <cell r="S130">
            <v>0.95</v>
          </cell>
          <cell r="AE130">
            <v>1</v>
          </cell>
        </row>
        <row r="131">
          <cell r="C131" t="str">
            <v xml:space="preserve"> </v>
          </cell>
          <cell r="D131" t="str">
            <v xml:space="preserve"> </v>
          </cell>
          <cell r="E131" t="str">
            <v xml:space="preserve"> </v>
          </cell>
          <cell r="F131" t="str">
            <v xml:space="preserve"> </v>
          </cell>
          <cell r="G131" t="str">
            <v xml:space="preserve"> </v>
          </cell>
          <cell r="H131" t="str">
            <v xml:space="preserve"> </v>
          </cell>
          <cell r="I131" t="str">
            <v xml:space="preserve"> </v>
          </cell>
          <cell r="J131" t="str">
            <v xml:space="preserve"> </v>
          </cell>
          <cell r="K131" t="str">
            <v xml:space="preserve"> </v>
          </cell>
          <cell r="M131">
            <v>97</v>
          </cell>
          <cell r="N131" t="str">
            <v>圧力調整器</v>
          </cell>
          <cell r="Q131">
            <v>1</v>
          </cell>
          <cell r="R131" t="str">
            <v>組</v>
          </cell>
          <cell r="S131">
            <v>0.95</v>
          </cell>
          <cell r="AE131">
            <v>1</v>
          </cell>
        </row>
        <row r="132">
          <cell r="C132" t="str">
            <v xml:space="preserve"> </v>
          </cell>
          <cell r="D132" t="str">
            <v xml:space="preserve"> </v>
          </cell>
          <cell r="E132" t="str">
            <v xml:space="preserve"> </v>
          </cell>
          <cell r="F132" t="str">
            <v xml:space="preserve"> </v>
          </cell>
          <cell r="G132" t="str">
            <v xml:space="preserve"> </v>
          </cell>
          <cell r="H132" t="str">
            <v xml:space="preserve"> </v>
          </cell>
          <cell r="I132" t="str">
            <v xml:space="preserve"> </v>
          </cell>
          <cell r="J132" t="str">
            <v xml:space="preserve"> </v>
          </cell>
          <cell r="K132" t="str">
            <v xml:space="preserve"> </v>
          </cell>
          <cell r="M132">
            <v>98</v>
          </cell>
          <cell r="N132" t="str">
            <v>ﾃﾞｼﾞﾀﾙ式調節器</v>
          </cell>
          <cell r="O132" t="str">
            <v xml:space="preserve"> </v>
          </cell>
          <cell r="P132" t="str">
            <v>IVC,VAV 内</v>
          </cell>
          <cell r="Q132">
            <v>1</v>
          </cell>
          <cell r="R132" t="str">
            <v>組</v>
          </cell>
          <cell r="S132" t="str">
            <v xml:space="preserve"> </v>
          </cell>
          <cell r="AD132" t="str">
            <v>WY7606B</v>
          </cell>
          <cell r="AE132">
            <v>1</v>
          </cell>
        </row>
        <row r="133">
          <cell r="C133" t="str">
            <v xml:space="preserve"> </v>
          </cell>
          <cell r="D133" t="str">
            <v xml:space="preserve"> </v>
          </cell>
          <cell r="E133" t="str">
            <v xml:space="preserve"> </v>
          </cell>
          <cell r="F133" t="str">
            <v xml:space="preserve"> </v>
          </cell>
          <cell r="G133" t="str">
            <v xml:space="preserve"> </v>
          </cell>
          <cell r="H133" t="str">
            <v xml:space="preserve"> </v>
          </cell>
          <cell r="I133" t="str">
            <v xml:space="preserve"> </v>
          </cell>
          <cell r="J133" t="str">
            <v xml:space="preserve"> </v>
          </cell>
          <cell r="K133" t="str">
            <v xml:space="preserve"> </v>
          </cell>
          <cell r="M133">
            <v>99</v>
          </cell>
          <cell r="N133" t="str">
            <v>ﾌﾛｰｽｲｯﾁ(圧力調整器充当)</v>
          </cell>
          <cell r="Q133">
            <v>1</v>
          </cell>
          <cell r="R133" t="str">
            <v>組</v>
          </cell>
          <cell r="S133">
            <v>0.95</v>
          </cell>
          <cell r="AE133">
            <v>1</v>
          </cell>
        </row>
        <row r="134">
          <cell r="C134" t="str">
            <v xml:space="preserve"> </v>
          </cell>
          <cell r="D134" t="str">
            <v xml:space="preserve"> </v>
          </cell>
          <cell r="E134" t="str">
            <v xml:space="preserve"> </v>
          </cell>
          <cell r="F134" t="str">
            <v xml:space="preserve"> </v>
          </cell>
          <cell r="G134" t="str">
            <v xml:space="preserve"> </v>
          </cell>
          <cell r="H134" t="str">
            <v xml:space="preserve"> </v>
          </cell>
          <cell r="I134" t="str">
            <v xml:space="preserve"> </v>
          </cell>
          <cell r="J134" t="str">
            <v xml:space="preserve"> </v>
          </cell>
          <cell r="K134" t="str">
            <v xml:space="preserve"> </v>
          </cell>
          <cell r="M134">
            <v>100</v>
          </cell>
          <cell r="N134" t="str">
            <v>ﾌﾛｰｽｲｯﾁ(圧力調整器充当)</v>
          </cell>
          <cell r="Q134">
            <v>1</v>
          </cell>
          <cell r="R134" t="str">
            <v>組</v>
          </cell>
          <cell r="S134">
            <v>0.95</v>
          </cell>
          <cell r="AE134">
            <v>1</v>
          </cell>
        </row>
        <row r="135">
          <cell r="C135" t="str">
            <v xml:space="preserve"> </v>
          </cell>
          <cell r="D135" t="str">
            <v xml:space="preserve"> </v>
          </cell>
          <cell r="E135" t="str">
            <v xml:space="preserve"> </v>
          </cell>
          <cell r="F135" t="str">
            <v xml:space="preserve"> </v>
          </cell>
          <cell r="G135" t="str">
            <v xml:space="preserve"> </v>
          </cell>
          <cell r="H135" t="str">
            <v xml:space="preserve"> </v>
          </cell>
          <cell r="I135" t="str">
            <v xml:space="preserve"> </v>
          </cell>
          <cell r="J135" t="str">
            <v xml:space="preserve"> </v>
          </cell>
          <cell r="K135" t="str">
            <v xml:space="preserve"> </v>
          </cell>
          <cell r="M135">
            <v>101</v>
          </cell>
        </row>
        <row r="136">
          <cell r="C136" t="str">
            <v xml:space="preserve"> </v>
          </cell>
          <cell r="D136" t="str">
            <v xml:space="preserve"> </v>
          </cell>
          <cell r="E136" t="str">
            <v xml:space="preserve"> </v>
          </cell>
          <cell r="F136" t="str">
            <v xml:space="preserve"> </v>
          </cell>
          <cell r="G136" t="str">
            <v xml:space="preserve"> </v>
          </cell>
          <cell r="H136" t="str">
            <v xml:space="preserve"> </v>
          </cell>
          <cell r="I136" t="str">
            <v xml:space="preserve"> </v>
          </cell>
          <cell r="J136" t="str">
            <v xml:space="preserve"> </v>
          </cell>
          <cell r="K136" t="str">
            <v xml:space="preserve"> </v>
          </cell>
          <cell r="M136">
            <v>102</v>
          </cell>
          <cell r="N136" t="str">
            <v>ｽﾃｯﾌﾟｺﾝﾄﾛｰﾗ(ﾓｰﾀ取付共)</v>
          </cell>
          <cell r="Q136">
            <v>1</v>
          </cell>
          <cell r="R136" t="str">
            <v>組</v>
          </cell>
          <cell r="S136">
            <v>1.5</v>
          </cell>
          <cell r="AE136">
            <v>1</v>
          </cell>
        </row>
        <row r="137">
          <cell r="C137" t="str">
            <v xml:space="preserve"> </v>
          </cell>
          <cell r="D137" t="str">
            <v xml:space="preserve"> </v>
          </cell>
          <cell r="E137" t="str">
            <v xml:space="preserve"> </v>
          </cell>
          <cell r="F137" t="str">
            <v xml:space="preserve"> </v>
          </cell>
          <cell r="G137" t="str">
            <v xml:space="preserve"> </v>
          </cell>
          <cell r="H137" t="str">
            <v xml:space="preserve"> </v>
          </cell>
          <cell r="I137" t="str">
            <v xml:space="preserve"> </v>
          </cell>
          <cell r="J137" t="str">
            <v xml:space="preserve"> </v>
          </cell>
          <cell r="K137" t="str">
            <v xml:space="preserve"> </v>
          </cell>
          <cell r="M137">
            <v>103</v>
          </cell>
          <cell r="N137" t="str">
            <v>ｽﾃｯﾌﾟｺﾝﾄﾛｰﾗ(ﾓｰﾀ取付共)</v>
          </cell>
          <cell r="Q137">
            <v>1</v>
          </cell>
          <cell r="R137" t="str">
            <v>組</v>
          </cell>
          <cell r="S137">
            <v>1.5</v>
          </cell>
          <cell r="AE137">
            <v>1</v>
          </cell>
        </row>
        <row r="138">
          <cell r="C138" t="str">
            <v xml:space="preserve"> </v>
          </cell>
          <cell r="D138" t="str">
            <v xml:space="preserve"> </v>
          </cell>
          <cell r="E138" t="str">
            <v xml:space="preserve"> </v>
          </cell>
          <cell r="F138" t="str">
            <v xml:space="preserve"> </v>
          </cell>
          <cell r="G138" t="str">
            <v xml:space="preserve"> </v>
          </cell>
          <cell r="H138" t="str">
            <v xml:space="preserve"> </v>
          </cell>
          <cell r="I138" t="str">
            <v xml:space="preserve"> </v>
          </cell>
          <cell r="J138" t="str">
            <v xml:space="preserve"> </v>
          </cell>
          <cell r="K138" t="str">
            <v xml:space="preserve"> </v>
          </cell>
          <cell r="M138">
            <v>104</v>
          </cell>
          <cell r="N138" t="str">
            <v>保護管</v>
          </cell>
          <cell r="O138" t="str">
            <v xml:space="preserve"> </v>
          </cell>
          <cell r="P138" t="str">
            <v>TW1用</v>
          </cell>
          <cell r="Q138">
            <v>1</v>
          </cell>
          <cell r="R138" t="str">
            <v>組</v>
          </cell>
          <cell r="AD138" t="str">
            <v>11262AA</v>
          </cell>
          <cell r="AE138">
            <v>1</v>
          </cell>
        </row>
        <row r="139">
          <cell r="C139" t="str">
            <v xml:space="preserve"> </v>
          </cell>
          <cell r="D139" t="str">
            <v xml:space="preserve"> </v>
          </cell>
          <cell r="E139" t="str">
            <v xml:space="preserve"> </v>
          </cell>
          <cell r="F139" t="str">
            <v xml:space="preserve"> </v>
          </cell>
          <cell r="G139" t="str">
            <v xml:space="preserve"> </v>
          </cell>
          <cell r="H139" t="str">
            <v xml:space="preserve"> </v>
          </cell>
          <cell r="I139" t="str">
            <v xml:space="preserve"> </v>
          </cell>
          <cell r="J139" t="str">
            <v xml:space="preserve"> </v>
          </cell>
          <cell r="K139" t="str">
            <v xml:space="preserve"> </v>
          </cell>
          <cell r="M139">
            <v>105</v>
          </cell>
          <cell r="N139" t="str">
            <v>補助ﾎﾟﾃﾝｼｮﾒｰﾀ</v>
          </cell>
          <cell r="O139" t="str">
            <v xml:space="preserve"> </v>
          </cell>
          <cell r="P139" t="str">
            <v>ME1D 用</v>
          </cell>
          <cell r="Q139">
            <v>1</v>
          </cell>
          <cell r="R139" t="str">
            <v>組</v>
          </cell>
          <cell r="S139">
            <v>0.36</v>
          </cell>
          <cell r="AD139" t="str">
            <v>QY9000A</v>
          </cell>
          <cell r="AE139">
            <v>1</v>
          </cell>
        </row>
        <row r="140">
          <cell r="C140" t="str">
            <v xml:space="preserve"> </v>
          </cell>
          <cell r="D140" t="str">
            <v xml:space="preserve"> </v>
          </cell>
          <cell r="E140" t="str">
            <v xml:space="preserve"> </v>
          </cell>
          <cell r="F140" t="str">
            <v xml:space="preserve"> </v>
          </cell>
          <cell r="G140" t="str">
            <v xml:space="preserve"> </v>
          </cell>
          <cell r="H140" t="str">
            <v xml:space="preserve"> </v>
          </cell>
          <cell r="I140" t="str">
            <v xml:space="preserve"> </v>
          </cell>
          <cell r="J140" t="str">
            <v xml:space="preserve"> </v>
          </cell>
          <cell r="K140" t="str">
            <v xml:space="preserve"> </v>
          </cell>
          <cell r="M140">
            <v>106</v>
          </cell>
          <cell r="N140" t="str">
            <v>ﾎﾟﾃﾝｼｮﾒｰﾀ</v>
          </cell>
          <cell r="Q140">
            <v>1</v>
          </cell>
          <cell r="R140" t="str">
            <v>組</v>
          </cell>
          <cell r="S140">
            <v>0.3</v>
          </cell>
          <cell r="AE140">
            <v>1</v>
          </cell>
        </row>
        <row r="141">
          <cell r="C141" t="str">
            <v xml:space="preserve"> </v>
          </cell>
          <cell r="D141" t="str">
            <v xml:space="preserve"> </v>
          </cell>
          <cell r="E141" t="str">
            <v xml:space="preserve"> </v>
          </cell>
          <cell r="F141" t="str">
            <v xml:space="preserve"> </v>
          </cell>
          <cell r="G141" t="str">
            <v xml:space="preserve"> </v>
          </cell>
          <cell r="H141" t="str">
            <v xml:space="preserve"> </v>
          </cell>
          <cell r="I141" t="str">
            <v xml:space="preserve"> </v>
          </cell>
          <cell r="J141" t="str">
            <v xml:space="preserve"> </v>
          </cell>
          <cell r="K141" t="str">
            <v xml:space="preserve"> </v>
          </cell>
          <cell r="M141">
            <v>107</v>
          </cell>
          <cell r="N141" t="str">
            <v xml:space="preserve"> </v>
          </cell>
          <cell r="P141" t="str">
            <v xml:space="preserve"> </v>
          </cell>
          <cell r="Q141">
            <v>1</v>
          </cell>
          <cell r="R141" t="str">
            <v>組</v>
          </cell>
          <cell r="S141">
            <v>0.95</v>
          </cell>
          <cell r="T141" t="str">
            <v xml:space="preserve"> </v>
          </cell>
          <cell r="AD141" t="str">
            <v xml:space="preserve"> </v>
          </cell>
          <cell r="AE141">
            <v>1</v>
          </cell>
        </row>
        <row r="142">
          <cell r="C142" t="str">
            <v xml:space="preserve"> </v>
          </cell>
          <cell r="D142" t="str">
            <v xml:space="preserve"> </v>
          </cell>
          <cell r="E142" t="str">
            <v xml:space="preserve"> </v>
          </cell>
          <cell r="F142" t="str">
            <v xml:space="preserve"> </v>
          </cell>
          <cell r="G142" t="str">
            <v xml:space="preserve"> </v>
          </cell>
          <cell r="H142" t="str">
            <v xml:space="preserve"> </v>
          </cell>
          <cell r="I142" t="str">
            <v xml:space="preserve"> </v>
          </cell>
          <cell r="J142" t="str">
            <v xml:space="preserve"> </v>
          </cell>
          <cell r="K142" t="str">
            <v xml:space="preserve"> </v>
          </cell>
          <cell r="M142">
            <v>108</v>
          </cell>
          <cell r="N142" t="str">
            <v>圧力検出器</v>
          </cell>
          <cell r="O142" t="str">
            <v>電子式２位置</v>
          </cell>
          <cell r="Q142">
            <v>1</v>
          </cell>
          <cell r="R142" t="str">
            <v>組</v>
          </cell>
          <cell r="S142">
            <v>0.95</v>
          </cell>
          <cell r="AE142">
            <v>2</v>
          </cell>
        </row>
        <row r="143">
          <cell r="C143" t="str">
            <v xml:space="preserve"> </v>
          </cell>
          <cell r="D143" t="str">
            <v xml:space="preserve"> </v>
          </cell>
          <cell r="E143" t="str">
            <v xml:space="preserve"> </v>
          </cell>
          <cell r="F143" t="str">
            <v xml:space="preserve"> </v>
          </cell>
          <cell r="G143" t="str">
            <v xml:space="preserve"> </v>
          </cell>
          <cell r="H143" t="str">
            <v xml:space="preserve"> </v>
          </cell>
          <cell r="I143" t="str">
            <v xml:space="preserve"> </v>
          </cell>
          <cell r="J143" t="str">
            <v xml:space="preserve"> </v>
          </cell>
          <cell r="K143" t="str">
            <v xml:space="preserve"> </v>
          </cell>
          <cell r="M143">
            <v>109</v>
          </cell>
          <cell r="N143" t="str">
            <v>ディジタル設定器</v>
          </cell>
          <cell r="P143" t="str">
            <v>NP</v>
          </cell>
          <cell r="Q143">
            <v>1</v>
          </cell>
          <cell r="R143" t="str">
            <v>組</v>
          </cell>
          <cell r="S143">
            <v>0.95</v>
          </cell>
          <cell r="AD143" t="str">
            <v>QY7205A</v>
          </cell>
          <cell r="AE143">
            <v>2</v>
          </cell>
        </row>
        <row r="144">
          <cell r="C144" t="str">
            <v xml:space="preserve"> </v>
          </cell>
          <cell r="D144" t="str">
            <v xml:space="preserve"> </v>
          </cell>
          <cell r="E144" t="str">
            <v xml:space="preserve"> </v>
          </cell>
          <cell r="F144" t="str">
            <v xml:space="preserve"> </v>
          </cell>
          <cell r="G144" t="str">
            <v xml:space="preserve"> </v>
          </cell>
          <cell r="H144" t="str">
            <v xml:space="preserve"> </v>
          </cell>
          <cell r="I144" t="str">
            <v xml:space="preserve"> </v>
          </cell>
          <cell r="J144" t="str">
            <v xml:space="preserve"> </v>
          </cell>
          <cell r="K144" t="str">
            <v xml:space="preserve"> </v>
          </cell>
          <cell r="M144">
            <v>110</v>
          </cell>
          <cell r="N144" t="str">
            <v>液面制御装置</v>
          </cell>
          <cell r="P144" t="str">
            <v>GYY-SL-42</v>
          </cell>
          <cell r="Q144">
            <v>1</v>
          </cell>
          <cell r="R144" t="str">
            <v>組</v>
          </cell>
          <cell r="S144">
            <v>0.95</v>
          </cell>
          <cell r="AD144" t="str">
            <v>GYY-SL-42</v>
          </cell>
          <cell r="AE144">
            <v>2</v>
          </cell>
        </row>
        <row r="145">
          <cell r="C145" t="str">
            <v xml:space="preserve"> </v>
          </cell>
          <cell r="D145" t="str">
            <v xml:space="preserve"> </v>
          </cell>
          <cell r="E145" t="str">
            <v xml:space="preserve"> </v>
          </cell>
          <cell r="F145" t="str">
            <v xml:space="preserve"> </v>
          </cell>
          <cell r="G145" t="str">
            <v xml:space="preserve"> </v>
          </cell>
          <cell r="H145" t="str">
            <v xml:space="preserve"> </v>
          </cell>
          <cell r="I145" t="str">
            <v xml:space="preserve"> </v>
          </cell>
          <cell r="J145" t="str">
            <v xml:space="preserve"> </v>
          </cell>
          <cell r="K145" t="str">
            <v xml:space="preserve"> </v>
          </cell>
          <cell r="M145">
            <v>111</v>
          </cell>
          <cell r="N145" t="str">
            <v>液面検出器</v>
          </cell>
          <cell r="Q145">
            <v>1</v>
          </cell>
          <cell r="R145" t="str">
            <v>組</v>
          </cell>
          <cell r="S145">
            <v>0.95</v>
          </cell>
          <cell r="AE145">
            <v>1</v>
          </cell>
        </row>
        <row r="146">
          <cell r="C146" t="str">
            <v xml:space="preserve"> </v>
          </cell>
          <cell r="D146" t="str">
            <v xml:space="preserve"> </v>
          </cell>
          <cell r="E146" t="str">
            <v xml:space="preserve"> </v>
          </cell>
          <cell r="F146" t="str">
            <v xml:space="preserve"> </v>
          </cell>
          <cell r="G146" t="str">
            <v xml:space="preserve"> </v>
          </cell>
          <cell r="H146" t="str">
            <v xml:space="preserve"> </v>
          </cell>
          <cell r="I146" t="str">
            <v xml:space="preserve"> </v>
          </cell>
          <cell r="J146" t="str">
            <v xml:space="preserve"> </v>
          </cell>
          <cell r="K146" t="str">
            <v xml:space="preserve"> </v>
          </cell>
          <cell r="M146">
            <v>112</v>
          </cell>
          <cell r="N146" t="str">
            <v>補助リレー</v>
          </cell>
          <cell r="O146" t="str">
            <v xml:space="preserve"> </v>
          </cell>
          <cell r="P146" t="str">
            <v>R</v>
          </cell>
          <cell r="Q146">
            <v>1</v>
          </cell>
          <cell r="R146" t="str">
            <v>組</v>
          </cell>
          <cell r="S146" t="str">
            <v xml:space="preserve"> </v>
          </cell>
          <cell r="AD146" t="str">
            <v>盤内</v>
          </cell>
          <cell r="AE146">
            <v>1</v>
          </cell>
        </row>
        <row r="147">
          <cell r="C147" t="str">
            <v xml:space="preserve"> </v>
          </cell>
          <cell r="D147" t="str">
            <v xml:space="preserve"> </v>
          </cell>
          <cell r="E147" t="str">
            <v xml:space="preserve"> </v>
          </cell>
          <cell r="F147" t="str">
            <v xml:space="preserve"> </v>
          </cell>
          <cell r="G147" t="str">
            <v xml:space="preserve"> </v>
          </cell>
          <cell r="H147" t="str">
            <v xml:space="preserve"> </v>
          </cell>
          <cell r="I147" t="str">
            <v xml:space="preserve"> </v>
          </cell>
          <cell r="J147" t="str">
            <v xml:space="preserve"> </v>
          </cell>
          <cell r="K147" t="str">
            <v xml:space="preserve"> </v>
          </cell>
          <cell r="M147">
            <v>113</v>
          </cell>
          <cell r="N147" t="str">
            <v>ＣＯ2発信器</v>
          </cell>
          <cell r="Q147">
            <v>1</v>
          </cell>
          <cell r="R147" t="str">
            <v>組</v>
          </cell>
          <cell r="S147">
            <v>1.9</v>
          </cell>
          <cell r="AE147">
            <v>2</v>
          </cell>
        </row>
        <row r="148">
          <cell r="C148" t="str">
            <v xml:space="preserve"> </v>
          </cell>
          <cell r="D148" t="str">
            <v xml:space="preserve"> </v>
          </cell>
          <cell r="E148" t="str">
            <v xml:space="preserve"> </v>
          </cell>
          <cell r="F148" t="str">
            <v xml:space="preserve"> </v>
          </cell>
          <cell r="G148" t="str">
            <v xml:space="preserve"> </v>
          </cell>
          <cell r="H148" t="str">
            <v xml:space="preserve"> </v>
          </cell>
          <cell r="I148" t="str">
            <v xml:space="preserve"> </v>
          </cell>
          <cell r="J148" t="str">
            <v xml:space="preserve"> </v>
          </cell>
          <cell r="K148" t="str">
            <v xml:space="preserve"> </v>
          </cell>
          <cell r="M148">
            <v>114</v>
          </cell>
          <cell r="N148" t="str">
            <v>ばい煙濃度計</v>
          </cell>
          <cell r="P148" t="str">
            <v>ST-300</v>
          </cell>
          <cell r="Q148">
            <v>1</v>
          </cell>
          <cell r="R148" t="str">
            <v>組</v>
          </cell>
          <cell r="S148">
            <v>1.9</v>
          </cell>
          <cell r="AE148">
            <v>2</v>
          </cell>
        </row>
        <row r="149">
          <cell r="C149" t="str">
            <v xml:space="preserve"> </v>
          </cell>
          <cell r="D149" t="str">
            <v xml:space="preserve"> </v>
          </cell>
          <cell r="E149" t="str">
            <v xml:space="preserve"> </v>
          </cell>
          <cell r="F149" t="str">
            <v xml:space="preserve"> </v>
          </cell>
          <cell r="G149" t="str">
            <v xml:space="preserve"> </v>
          </cell>
          <cell r="H149" t="str">
            <v xml:space="preserve"> </v>
          </cell>
          <cell r="I149" t="str">
            <v xml:space="preserve"> </v>
          </cell>
          <cell r="J149" t="str">
            <v xml:space="preserve"> </v>
          </cell>
          <cell r="K149" t="str">
            <v xml:space="preserve"> </v>
          </cell>
          <cell r="M149">
            <v>115</v>
          </cell>
          <cell r="N149" t="str">
            <v>圧力発信器</v>
          </cell>
          <cell r="P149" t="str">
            <v>工業用計器</v>
          </cell>
          <cell r="Q149">
            <v>1</v>
          </cell>
          <cell r="R149" t="str">
            <v>組</v>
          </cell>
          <cell r="S149">
            <v>1.9</v>
          </cell>
          <cell r="AE149">
            <v>2</v>
          </cell>
        </row>
        <row r="150">
          <cell r="C150" t="str">
            <v xml:space="preserve"> </v>
          </cell>
          <cell r="D150" t="str">
            <v xml:space="preserve"> </v>
          </cell>
          <cell r="E150" t="str">
            <v xml:space="preserve"> </v>
          </cell>
          <cell r="F150" t="str">
            <v xml:space="preserve"> </v>
          </cell>
          <cell r="G150" t="str">
            <v xml:space="preserve"> </v>
          </cell>
          <cell r="H150" t="str">
            <v xml:space="preserve"> </v>
          </cell>
          <cell r="I150" t="str">
            <v xml:space="preserve"> </v>
          </cell>
          <cell r="J150" t="str">
            <v xml:space="preserve"> </v>
          </cell>
          <cell r="K150" t="str">
            <v xml:space="preserve"> </v>
          </cell>
          <cell r="M150">
            <v>116</v>
          </cell>
          <cell r="N150" t="str">
            <v>温度指示調節器</v>
          </cell>
          <cell r="O150" t="str">
            <v xml:space="preserve"> </v>
          </cell>
          <cell r="P150" t="str">
            <v>TC8</v>
          </cell>
          <cell r="Q150">
            <v>1</v>
          </cell>
          <cell r="R150" t="str">
            <v>組</v>
          </cell>
          <cell r="S150">
            <v>1.8</v>
          </cell>
          <cell r="AD150" t="str">
            <v>盤内 R30-2G</v>
          </cell>
          <cell r="AE150">
            <v>2</v>
          </cell>
        </row>
        <row r="151">
          <cell r="C151" t="str">
            <v xml:space="preserve"> </v>
          </cell>
          <cell r="D151" t="str">
            <v xml:space="preserve"> </v>
          </cell>
          <cell r="E151" t="str">
            <v xml:space="preserve"> </v>
          </cell>
          <cell r="F151" t="str">
            <v xml:space="preserve"> </v>
          </cell>
          <cell r="G151" t="str">
            <v xml:space="preserve"> </v>
          </cell>
          <cell r="H151" t="str">
            <v xml:space="preserve"> </v>
          </cell>
          <cell r="I151" t="str">
            <v xml:space="preserve"> </v>
          </cell>
          <cell r="J151" t="str">
            <v xml:space="preserve"> </v>
          </cell>
          <cell r="K151" t="str">
            <v xml:space="preserve"> </v>
          </cell>
          <cell r="M151">
            <v>117</v>
          </cell>
          <cell r="N151" t="str">
            <v>差圧発信器</v>
          </cell>
          <cell r="P151" t="str">
            <v>工業用計器</v>
          </cell>
          <cell r="Q151">
            <v>1</v>
          </cell>
          <cell r="R151" t="str">
            <v>組</v>
          </cell>
          <cell r="S151">
            <v>1.9</v>
          </cell>
          <cell r="AE151">
            <v>2</v>
          </cell>
        </row>
        <row r="152">
          <cell r="C152" t="str">
            <v xml:space="preserve"> </v>
          </cell>
          <cell r="D152" t="str">
            <v xml:space="preserve"> </v>
          </cell>
          <cell r="E152" t="str">
            <v xml:space="preserve"> </v>
          </cell>
          <cell r="F152" t="str">
            <v xml:space="preserve"> </v>
          </cell>
          <cell r="G152" t="str">
            <v xml:space="preserve"> </v>
          </cell>
          <cell r="H152" t="str">
            <v xml:space="preserve"> </v>
          </cell>
          <cell r="I152" t="str">
            <v xml:space="preserve"> </v>
          </cell>
          <cell r="J152" t="str">
            <v xml:space="preserve"> </v>
          </cell>
          <cell r="K152" t="str">
            <v xml:space="preserve"> </v>
          </cell>
          <cell r="M152">
            <v>118</v>
          </cell>
          <cell r="N152" t="str">
            <v>２４時間タイマー</v>
          </cell>
          <cell r="O152" t="str">
            <v xml:space="preserve"> </v>
          </cell>
          <cell r="P152" t="str">
            <v>TM</v>
          </cell>
          <cell r="Q152">
            <v>1</v>
          </cell>
          <cell r="R152" t="str">
            <v>組</v>
          </cell>
          <cell r="S152">
            <v>0.38</v>
          </cell>
          <cell r="AD152" t="str">
            <v>盤内 83103628</v>
          </cell>
          <cell r="AE152">
            <v>1</v>
          </cell>
        </row>
        <row r="153">
          <cell r="C153" t="str">
            <v xml:space="preserve"> </v>
          </cell>
          <cell r="D153" t="str">
            <v xml:space="preserve"> </v>
          </cell>
          <cell r="E153" t="str">
            <v xml:space="preserve"> </v>
          </cell>
          <cell r="F153" t="str">
            <v xml:space="preserve"> </v>
          </cell>
          <cell r="G153" t="str">
            <v xml:space="preserve"> </v>
          </cell>
          <cell r="H153" t="str">
            <v xml:space="preserve"> </v>
          </cell>
          <cell r="I153" t="str">
            <v xml:space="preserve"> </v>
          </cell>
          <cell r="J153" t="str">
            <v xml:space="preserve"> </v>
          </cell>
          <cell r="K153" t="str">
            <v xml:space="preserve"> </v>
          </cell>
          <cell r="M153">
            <v>119</v>
          </cell>
          <cell r="N153" t="str">
            <v>液面発信器</v>
          </cell>
          <cell r="P153" t="str">
            <v>工業用計器</v>
          </cell>
          <cell r="Q153">
            <v>1</v>
          </cell>
          <cell r="R153" t="str">
            <v>組</v>
          </cell>
          <cell r="S153">
            <v>1.9</v>
          </cell>
          <cell r="AE153">
            <v>2</v>
          </cell>
        </row>
        <row r="154">
          <cell r="C154" t="str">
            <v xml:space="preserve"> </v>
          </cell>
          <cell r="D154" t="str">
            <v xml:space="preserve"> </v>
          </cell>
          <cell r="E154" t="str">
            <v xml:space="preserve"> </v>
          </cell>
          <cell r="F154" t="str">
            <v xml:space="preserve"> </v>
          </cell>
          <cell r="G154" t="str">
            <v xml:space="preserve"> </v>
          </cell>
          <cell r="H154" t="str">
            <v xml:space="preserve"> </v>
          </cell>
          <cell r="I154" t="str">
            <v xml:space="preserve"> </v>
          </cell>
          <cell r="J154" t="str">
            <v xml:space="preserve"> </v>
          </cell>
          <cell r="K154" t="str">
            <v xml:space="preserve"> </v>
          </cell>
          <cell r="M154">
            <v>120</v>
          </cell>
          <cell r="N154" t="str">
            <v>トランス</v>
          </cell>
          <cell r="O154" t="str">
            <v xml:space="preserve"> </v>
          </cell>
          <cell r="P154" t="str">
            <v>Tr</v>
          </cell>
          <cell r="Q154">
            <v>1</v>
          </cell>
          <cell r="R154" t="str">
            <v>組</v>
          </cell>
          <cell r="S154">
            <v>0.35</v>
          </cell>
          <cell r="AD154" t="str">
            <v>盤内 ATY72Z</v>
          </cell>
          <cell r="AE154">
            <v>1</v>
          </cell>
        </row>
        <row r="155">
          <cell r="C155" t="str">
            <v xml:space="preserve"> </v>
          </cell>
          <cell r="D155" t="str">
            <v xml:space="preserve"> </v>
          </cell>
          <cell r="E155" t="str">
            <v xml:space="preserve"> </v>
          </cell>
          <cell r="F155" t="str">
            <v xml:space="preserve"> </v>
          </cell>
          <cell r="G155" t="str">
            <v xml:space="preserve"> </v>
          </cell>
          <cell r="H155" t="str">
            <v xml:space="preserve"> </v>
          </cell>
          <cell r="I155" t="str">
            <v xml:space="preserve"> </v>
          </cell>
          <cell r="J155" t="str">
            <v xml:space="preserve"> </v>
          </cell>
          <cell r="K155" t="str">
            <v xml:space="preserve"> </v>
          </cell>
          <cell r="M155">
            <v>121</v>
          </cell>
          <cell r="N155" t="str">
            <v>漏水テープ</v>
          </cell>
          <cell r="Q155">
            <v>1</v>
          </cell>
          <cell r="R155" t="str">
            <v>ｍ</v>
          </cell>
          <cell r="S155">
            <v>0.06</v>
          </cell>
          <cell r="AE155">
            <v>1</v>
          </cell>
        </row>
        <row r="156">
          <cell r="C156" t="str">
            <v xml:space="preserve"> </v>
          </cell>
          <cell r="D156" t="str">
            <v xml:space="preserve"> </v>
          </cell>
          <cell r="E156" t="str">
            <v xml:space="preserve"> </v>
          </cell>
          <cell r="F156" t="str">
            <v xml:space="preserve"> </v>
          </cell>
          <cell r="G156" t="str">
            <v xml:space="preserve"> </v>
          </cell>
          <cell r="H156" t="str">
            <v xml:space="preserve"> </v>
          </cell>
          <cell r="I156" t="str">
            <v xml:space="preserve"> </v>
          </cell>
          <cell r="J156" t="str">
            <v xml:space="preserve"> </v>
          </cell>
          <cell r="K156" t="str">
            <v xml:space="preserve"> </v>
          </cell>
          <cell r="M156">
            <v>122</v>
          </cell>
        </row>
        <row r="157">
          <cell r="C157" t="str">
            <v xml:space="preserve"> </v>
          </cell>
          <cell r="D157" t="str">
            <v xml:space="preserve"> </v>
          </cell>
          <cell r="E157" t="str">
            <v xml:space="preserve"> </v>
          </cell>
          <cell r="F157" t="str">
            <v xml:space="preserve"> </v>
          </cell>
          <cell r="G157" t="str">
            <v xml:space="preserve"> </v>
          </cell>
          <cell r="H157" t="str">
            <v xml:space="preserve"> </v>
          </cell>
          <cell r="I157" t="str">
            <v xml:space="preserve"> </v>
          </cell>
          <cell r="J157" t="str">
            <v xml:space="preserve"> </v>
          </cell>
          <cell r="K157" t="str">
            <v xml:space="preserve"> </v>
          </cell>
          <cell r="M157">
            <v>123</v>
          </cell>
          <cell r="N157" t="str">
            <v>ｻｰﾓﾌﾟﾚｰﾄ</v>
          </cell>
          <cell r="O157" t="str">
            <v>電気式１個用</v>
          </cell>
          <cell r="Q157">
            <v>1</v>
          </cell>
          <cell r="R157" t="str">
            <v>組</v>
          </cell>
          <cell r="S157">
            <v>0.4</v>
          </cell>
        </row>
        <row r="158">
          <cell r="C158" t="str">
            <v xml:space="preserve"> </v>
          </cell>
          <cell r="D158" t="str">
            <v xml:space="preserve"> </v>
          </cell>
          <cell r="E158" t="str">
            <v xml:space="preserve"> </v>
          </cell>
          <cell r="F158" t="str">
            <v xml:space="preserve"> </v>
          </cell>
          <cell r="G158" t="str">
            <v xml:space="preserve"> </v>
          </cell>
          <cell r="H158" t="str">
            <v xml:space="preserve"> </v>
          </cell>
          <cell r="I158" t="str">
            <v xml:space="preserve"> </v>
          </cell>
          <cell r="J158" t="str">
            <v xml:space="preserve"> </v>
          </cell>
          <cell r="K158" t="str">
            <v xml:space="preserve"> </v>
          </cell>
          <cell r="M158">
            <v>124</v>
          </cell>
          <cell r="N158" t="str">
            <v>ｻｰﾓﾌﾟﾚｰﾄ</v>
          </cell>
          <cell r="O158" t="str">
            <v>電気式２個用</v>
          </cell>
          <cell r="Q158">
            <v>1</v>
          </cell>
          <cell r="R158" t="str">
            <v>組</v>
          </cell>
          <cell r="S158">
            <v>0.4</v>
          </cell>
        </row>
        <row r="159">
          <cell r="C159" t="str">
            <v xml:space="preserve"> </v>
          </cell>
          <cell r="D159" t="str">
            <v xml:space="preserve"> </v>
          </cell>
          <cell r="E159" t="str">
            <v xml:space="preserve"> </v>
          </cell>
          <cell r="F159" t="str">
            <v xml:space="preserve"> </v>
          </cell>
          <cell r="G159" t="str">
            <v xml:space="preserve"> </v>
          </cell>
          <cell r="H159" t="str">
            <v xml:space="preserve"> </v>
          </cell>
          <cell r="I159" t="str">
            <v xml:space="preserve"> </v>
          </cell>
          <cell r="J159" t="str">
            <v xml:space="preserve"> </v>
          </cell>
          <cell r="K159" t="str">
            <v xml:space="preserve"> </v>
          </cell>
          <cell r="M159">
            <v>125</v>
          </cell>
          <cell r="N159" t="str">
            <v>ｻｰﾓﾌﾟﾚｰﾄ</v>
          </cell>
          <cell r="O159" t="str">
            <v>電気式３個用</v>
          </cell>
          <cell r="Q159">
            <v>1</v>
          </cell>
          <cell r="R159" t="str">
            <v>組</v>
          </cell>
          <cell r="S159">
            <v>0.4</v>
          </cell>
        </row>
        <row r="160">
          <cell r="C160" t="str">
            <v xml:space="preserve"> </v>
          </cell>
          <cell r="D160" t="str">
            <v xml:space="preserve"> </v>
          </cell>
          <cell r="E160" t="str">
            <v xml:space="preserve"> </v>
          </cell>
          <cell r="F160" t="str">
            <v xml:space="preserve"> </v>
          </cell>
          <cell r="G160" t="str">
            <v xml:space="preserve"> </v>
          </cell>
          <cell r="H160" t="str">
            <v xml:space="preserve"> </v>
          </cell>
          <cell r="I160" t="str">
            <v xml:space="preserve"> </v>
          </cell>
          <cell r="J160" t="str">
            <v xml:space="preserve"> </v>
          </cell>
          <cell r="K160" t="str">
            <v xml:space="preserve"> </v>
          </cell>
          <cell r="M160">
            <v>126</v>
          </cell>
          <cell r="N160" t="str">
            <v>ｻｰﾓﾌﾟﾚｰﾄ</v>
          </cell>
          <cell r="O160" t="str">
            <v>電気式４個用</v>
          </cell>
          <cell r="Q160">
            <v>1</v>
          </cell>
          <cell r="R160" t="str">
            <v>組</v>
          </cell>
          <cell r="S160">
            <v>0.4</v>
          </cell>
        </row>
        <row r="161">
          <cell r="C161" t="str">
            <v xml:space="preserve"> </v>
          </cell>
          <cell r="D161" t="str">
            <v xml:space="preserve"> </v>
          </cell>
          <cell r="E161" t="str">
            <v xml:space="preserve"> </v>
          </cell>
          <cell r="F161" t="str">
            <v xml:space="preserve"> </v>
          </cell>
          <cell r="G161" t="str">
            <v xml:space="preserve"> </v>
          </cell>
          <cell r="H161" t="str">
            <v xml:space="preserve"> </v>
          </cell>
          <cell r="I161" t="str">
            <v xml:space="preserve"> </v>
          </cell>
          <cell r="J161" t="str">
            <v xml:space="preserve"> </v>
          </cell>
          <cell r="K161" t="str">
            <v xml:space="preserve"> </v>
          </cell>
          <cell r="M161">
            <v>127</v>
          </cell>
          <cell r="N161" t="str">
            <v>ｻｰﾓﾌﾟﾚｰﾄ</v>
          </cell>
          <cell r="O161" t="str">
            <v>電気式５個用</v>
          </cell>
          <cell r="Q161">
            <v>1</v>
          </cell>
          <cell r="R161" t="str">
            <v>組</v>
          </cell>
          <cell r="S161">
            <v>0.4</v>
          </cell>
        </row>
        <row r="162">
          <cell r="C162" t="str">
            <v xml:space="preserve"> </v>
          </cell>
          <cell r="D162" t="str">
            <v xml:space="preserve"> </v>
          </cell>
          <cell r="E162" t="str">
            <v xml:space="preserve"> </v>
          </cell>
          <cell r="F162" t="str">
            <v xml:space="preserve"> </v>
          </cell>
          <cell r="G162" t="str">
            <v xml:space="preserve"> </v>
          </cell>
          <cell r="H162" t="str">
            <v xml:space="preserve"> </v>
          </cell>
          <cell r="I162" t="str">
            <v xml:space="preserve"> </v>
          </cell>
          <cell r="J162" t="str">
            <v xml:space="preserve"> </v>
          </cell>
          <cell r="K162" t="str">
            <v xml:space="preserve"> </v>
          </cell>
          <cell r="M162">
            <v>128</v>
          </cell>
        </row>
        <row r="163">
          <cell r="C163" t="str">
            <v xml:space="preserve"> </v>
          </cell>
          <cell r="D163" t="str">
            <v xml:space="preserve"> </v>
          </cell>
          <cell r="E163" t="str">
            <v xml:space="preserve"> </v>
          </cell>
          <cell r="F163" t="str">
            <v xml:space="preserve"> </v>
          </cell>
          <cell r="G163" t="str">
            <v xml:space="preserve"> </v>
          </cell>
          <cell r="H163" t="str">
            <v xml:space="preserve"> </v>
          </cell>
          <cell r="I163" t="str">
            <v xml:space="preserve"> </v>
          </cell>
          <cell r="J163" t="str">
            <v xml:space="preserve"> </v>
          </cell>
          <cell r="K163" t="str">
            <v xml:space="preserve"> </v>
          </cell>
          <cell r="M163">
            <v>129</v>
          </cell>
          <cell r="N163" t="str">
            <v>ｻｰﾓﾌﾟﾚｰﾄ</v>
          </cell>
          <cell r="O163" t="str">
            <v>電子式１個用</v>
          </cell>
          <cell r="Q163">
            <v>1</v>
          </cell>
          <cell r="R163" t="str">
            <v>組</v>
          </cell>
          <cell r="S163">
            <v>0.4</v>
          </cell>
          <cell r="AE163">
            <v>2</v>
          </cell>
        </row>
        <row r="164">
          <cell r="C164" t="str">
            <v xml:space="preserve"> </v>
          </cell>
          <cell r="D164" t="str">
            <v xml:space="preserve"> </v>
          </cell>
          <cell r="E164" t="str">
            <v xml:space="preserve"> </v>
          </cell>
          <cell r="F164" t="str">
            <v xml:space="preserve"> </v>
          </cell>
          <cell r="G164" t="str">
            <v xml:space="preserve"> </v>
          </cell>
          <cell r="H164" t="str">
            <v xml:space="preserve"> </v>
          </cell>
          <cell r="I164" t="str">
            <v xml:space="preserve"> </v>
          </cell>
          <cell r="J164" t="str">
            <v xml:space="preserve"> </v>
          </cell>
          <cell r="K164" t="str">
            <v xml:space="preserve"> </v>
          </cell>
          <cell r="M164">
            <v>130</v>
          </cell>
          <cell r="N164" t="str">
            <v>ｻｰﾓﾌﾟﾚｰﾄ</v>
          </cell>
          <cell r="O164" t="str">
            <v>電子式２個用</v>
          </cell>
          <cell r="Q164">
            <v>1</v>
          </cell>
          <cell r="R164" t="str">
            <v>組</v>
          </cell>
          <cell r="S164">
            <v>0.4</v>
          </cell>
          <cell r="AE164">
            <v>2</v>
          </cell>
        </row>
        <row r="165">
          <cell r="C165" t="str">
            <v xml:space="preserve"> </v>
          </cell>
          <cell r="D165" t="str">
            <v xml:space="preserve"> </v>
          </cell>
          <cell r="E165" t="str">
            <v xml:space="preserve"> </v>
          </cell>
          <cell r="F165" t="str">
            <v xml:space="preserve"> </v>
          </cell>
          <cell r="G165" t="str">
            <v xml:space="preserve"> </v>
          </cell>
          <cell r="H165" t="str">
            <v xml:space="preserve"> </v>
          </cell>
          <cell r="I165" t="str">
            <v xml:space="preserve"> </v>
          </cell>
          <cell r="J165" t="str">
            <v xml:space="preserve"> </v>
          </cell>
          <cell r="K165" t="str">
            <v xml:space="preserve"> </v>
          </cell>
          <cell r="M165">
            <v>131</v>
          </cell>
          <cell r="N165" t="str">
            <v>ｻｰﾓﾌﾟﾚｰﾄ</v>
          </cell>
          <cell r="O165" t="str">
            <v>電子式３個用</v>
          </cell>
          <cell r="Q165">
            <v>1</v>
          </cell>
          <cell r="R165" t="str">
            <v>組</v>
          </cell>
          <cell r="S165">
            <v>0.4</v>
          </cell>
          <cell r="AE165">
            <v>2</v>
          </cell>
        </row>
        <row r="166">
          <cell r="C166" t="str">
            <v xml:space="preserve"> </v>
          </cell>
          <cell r="D166" t="str">
            <v xml:space="preserve"> </v>
          </cell>
          <cell r="E166" t="str">
            <v xml:space="preserve"> </v>
          </cell>
          <cell r="F166" t="str">
            <v xml:space="preserve"> </v>
          </cell>
          <cell r="G166" t="str">
            <v xml:space="preserve"> </v>
          </cell>
          <cell r="H166" t="str">
            <v xml:space="preserve"> </v>
          </cell>
          <cell r="I166" t="str">
            <v xml:space="preserve"> </v>
          </cell>
          <cell r="J166" t="str">
            <v xml:space="preserve"> </v>
          </cell>
          <cell r="K166" t="str">
            <v xml:space="preserve"> </v>
          </cell>
          <cell r="M166">
            <v>132</v>
          </cell>
          <cell r="N166" t="str">
            <v>温度検出器</v>
          </cell>
          <cell r="O166" t="str">
            <v>電子式</v>
          </cell>
          <cell r="P166" t="str">
            <v>TE1</v>
          </cell>
          <cell r="Q166">
            <v>1</v>
          </cell>
          <cell r="R166" t="str">
            <v>個</v>
          </cell>
          <cell r="AD166" t="str">
            <v>TY7095A</v>
          </cell>
          <cell r="AE166">
            <v>2</v>
          </cell>
        </row>
        <row r="167">
          <cell r="C167" t="str">
            <v xml:space="preserve"> </v>
          </cell>
          <cell r="D167" t="str">
            <v xml:space="preserve"> </v>
          </cell>
          <cell r="E167" t="str">
            <v xml:space="preserve"> </v>
          </cell>
          <cell r="F167" t="str">
            <v xml:space="preserve"> </v>
          </cell>
          <cell r="G167" t="str">
            <v xml:space="preserve"> </v>
          </cell>
          <cell r="H167" t="str">
            <v xml:space="preserve"> </v>
          </cell>
          <cell r="I167" t="str">
            <v xml:space="preserve"> </v>
          </cell>
          <cell r="J167" t="str">
            <v xml:space="preserve"> </v>
          </cell>
          <cell r="K167" t="str">
            <v xml:space="preserve"> </v>
          </cell>
          <cell r="M167">
            <v>133</v>
          </cell>
          <cell r="N167" t="str">
            <v>温度検出器</v>
          </cell>
          <cell r="O167" t="str">
            <v>電子式</v>
          </cell>
          <cell r="P167" t="str">
            <v>TE1-M</v>
          </cell>
          <cell r="Q167">
            <v>1</v>
          </cell>
          <cell r="R167" t="str">
            <v>個</v>
          </cell>
          <cell r="AD167" t="str">
            <v>T7090D</v>
          </cell>
          <cell r="AE167">
            <v>2</v>
          </cell>
        </row>
        <row r="168">
          <cell r="C168" t="str">
            <v xml:space="preserve"> </v>
          </cell>
          <cell r="D168" t="str">
            <v xml:space="preserve"> </v>
          </cell>
          <cell r="E168" t="str">
            <v xml:space="preserve"> </v>
          </cell>
          <cell r="F168" t="str">
            <v xml:space="preserve"> </v>
          </cell>
          <cell r="G168" t="str">
            <v xml:space="preserve"> </v>
          </cell>
          <cell r="H168" t="str">
            <v xml:space="preserve"> </v>
          </cell>
          <cell r="I168" t="str">
            <v xml:space="preserve"> </v>
          </cell>
          <cell r="J168" t="str">
            <v xml:space="preserve"> </v>
          </cell>
          <cell r="K168" t="str">
            <v xml:space="preserve"> </v>
          </cell>
          <cell r="M168">
            <v>134</v>
          </cell>
          <cell r="N168" t="str">
            <v>温度調節器</v>
          </cell>
          <cell r="O168" t="str">
            <v>電子式</v>
          </cell>
          <cell r="P168" t="str">
            <v>TE1-C,H</v>
          </cell>
          <cell r="Q168">
            <v>1</v>
          </cell>
          <cell r="R168" t="str">
            <v>個</v>
          </cell>
          <cell r="AD168" t="str">
            <v>T7094A</v>
          </cell>
          <cell r="AE168">
            <v>2</v>
          </cell>
        </row>
        <row r="169">
          <cell r="C169" t="str">
            <v xml:space="preserve"> </v>
          </cell>
          <cell r="D169" t="str">
            <v xml:space="preserve"> </v>
          </cell>
          <cell r="E169" t="str">
            <v xml:space="preserve"> </v>
          </cell>
          <cell r="F169" t="str">
            <v xml:space="preserve"> </v>
          </cell>
          <cell r="G169" t="str">
            <v xml:space="preserve"> </v>
          </cell>
          <cell r="H169" t="str">
            <v xml:space="preserve"> </v>
          </cell>
          <cell r="I169" t="str">
            <v xml:space="preserve"> </v>
          </cell>
          <cell r="J169" t="str">
            <v xml:space="preserve"> </v>
          </cell>
          <cell r="K169" t="str">
            <v xml:space="preserve"> </v>
          </cell>
          <cell r="M169">
            <v>135</v>
          </cell>
          <cell r="N169" t="str">
            <v>温度調節器</v>
          </cell>
          <cell r="O169" t="str">
            <v>電気式</v>
          </cell>
          <cell r="P169" t="str">
            <v>T1</v>
          </cell>
          <cell r="Q169">
            <v>1</v>
          </cell>
          <cell r="R169" t="str">
            <v>個</v>
          </cell>
          <cell r="AD169" t="str">
            <v>T6065A</v>
          </cell>
          <cell r="AE169">
            <v>2</v>
          </cell>
        </row>
        <row r="170">
          <cell r="C170" t="str">
            <v xml:space="preserve"> </v>
          </cell>
          <cell r="D170" t="str">
            <v xml:space="preserve"> </v>
          </cell>
          <cell r="E170" t="str">
            <v xml:space="preserve"> </v>
          </cell>
          <cell r="F170" t="str">
            <v xml:space="preserve"> </v>
          </cell>
          <cell r="G170" t="str">
            <v xml:space="preserve"> </v>
          </cell>
          <cell r="H170" t="str">
            <v xml:space="preserve"> </v>
          </cell>
          <cell r="I170" t="str">
            <v xml:space="preserve"> </v>
          </cell>
          <cell r="J170" t="str">
            <v xml:space="preserve"> </v>
          </cell>
          <cell r="K170" t="str">
            <v xml:space="preserve"> </v>
          </cell>
          <cell r="M170">
            <v>136</v>
          </cell>
          <cell r="N170" t="str">
            <v>温度調節器</v>
          </cell>
          <cell r="O170" t="str">
            <v>電気式</v>
          </cell>
          <cell r="P170" t="str">
            <v>H1</v>
          </cell>
          <cell r="Q170">
            <v>1</v>
          </cell>
          <cell r="R170" t="str">
            <v>個</v>
          </cell>
          <cell r="AD170" t="str">
            <v>H615A</v>
          </cell>
          <cell r="AE170">
            <v>2</v>
          </cell>
        </row>
        <row r="171">
          <cell r="C171" t="str">
            <v xml:space="preserve"> </v>
          </cell>
          <cell r="D171" t="str">
            <v xml:space="preserve"> </v>
          </cell>
          <cell r="E171" t="str">
            <v xml:space="preserve"> </v>
          </cell>
          <cell r="F171" t="str">
            <v xml:space="preserve"> </v>
          </cell>
          <cell r="G171" t="str">
            <v xml:space="preserve"> </v>
          </cell>
          <cell r="H171" t="str">
            <v xml:space="preserve"> </v>
          </cell>
          <cell r="I171" t="str">
            <v xml:space="preserve"> </v>
          </cell>
          <cell r="J171" t="str">
            <v xml:space="preserve"> </v>
          </cell>
          <cell r="K171" t="str">
            <v xml:space="preserve"> </v>
          </cell>
          <cell r="M171">
            <v>137</v>
          </cell>
        </row>
        <row r="172">
          <cell r="C172" t="str">
            <v xml:space="preserve"> </v>
          </cell>
          <cell r="D172" t="str">
            <v xml:space="preserve"> </v>
          </cell>
          <cell r="E172" t="str">
            <v xml:space="preserve"> </v>
          </cell>
          <cell r="F172" t="str">
            <v xml:space="preserve"> </v>
          </cell>
          <cell r="G172" t="str">
            <v xml:space="preserve"> </v>
          </cell>
          <cell r="H172" t="str">
            <v xml:space="preserve"> </v>
          </cell>
          <cell r="I172" t="str">
            <v xml:space="preserve"> </v>
          </cell>
          <cell r="J172" t="str">
            <v xml:space="preserve"> </v>
          </cell>
          <cell r="K172" t="str">
            <v xml:space="preserve"> </v>
          </cell>
          <cell r="M172">
            <v>138</v>
          </cell>
          <cell r="N172" t="str">
            <v>温度指示器</v>
          </cell>
          <cell r="O172" t="str">
            <v>電子式</v>
          </cell>
          <cell r="P172" t="str">
            <v>TIC</v>
          </cell>
          <cell r="Q172">
            <v>1</v>
          </cell>
          <cell r="R172" t="str">
            <v>個</v>
          </cell>
          <cell r="AD172" t="str">
            <v>盤内 QY7205</v>
          </cell>
          <cell r="AE172">
            <v>2</v>
          </cell>
        </row>
        <row r="173">
          <cell r="C173" t="str">
            <v xml:space="preserve"> </v>
          </cell>
          <cell r="D173" t="str">
            <v xml:space="preserve"> </v>
          </cell>
          <cell r="E173" t="str">
            <v xml:space="preserve"> </v>
          </cell>
          <cell r="F173" t="str">
            <v xml:space="preserve"> </v>
          </cell>
          <cell r="G173" t="str">
            <v xml:space="preserve"> </v>
          </cell>
          <cell r="H173" t="str">
            <v xml:space="preserve"> </v>
          </cell>
          <cell r="I173" t="str">
            <v xml:space="preserve"> </v>
          </cell>
          <cell r="J173" t="str">
            <v xml:space="preserve"> </v>
          </cell>
          <cell r="K173" t="str">
            <v xml:space="preserve"> </v>
          </cell>
          <cell r="M173">
            <v>139</v>
          </cell>
          <cell r="N173" t="str">
            <v>自動調整弁</v>
          </cell>
          <cell r="O173" t="str">
            <v xml:space="preserve"> </v>
          </cell>
          <cell r="P173" t="str">
            <v>V5065A-32A</v>
          </cell>
          <cell r="Q173">
            <v>1</v>
          </cell>
          <cell r="R173" t="str">
            <v>個</v>
          </cell>
          <cell r="S173">
            <v>0.22</v>
          </cell>
          <cell r="AD173" t="str">
            <v>V5065A-32A</v>
          </cell>
          <cell r="AE173">
            <v>1</v>
          </cell>
        </row>
        <row r="174">
          <cell r="C174" t="str">
            <v xml:space="preserve"> </v>
          </cell>
          <cell r="D174" t="str">
            <v xml:space="preserve"> </v>
          </cell>
          <cell r="E174" t="str">
            <v xml:space="preserve"> </v>
          </cell>
          <cell r="F174" t="str">
            <v xml:space="preserve"> </v>
          </cell>
          <cell r="G174" t="str">
            <v xml:space="preserve"> </v>
          </cell>
          <cell r="H174" t="str">
            <v xml:space="preserve"> </v>
          </cell>
          <cell r="I174" t="str">
            <v xml:space="preserve"> </v>
          </cell>
          <cell r="J174" t="str">
            <v xml:space="preserve"> </v>
          </cell>
          <cell r="K174" t="str">
            <v xml:space="preserve"> </v>
          </cell>
          <cell r="M174">
            <v>140</v>
          </cell>
          <cell r="N174" t="str">
            <v>自動調整弁</v>
          </cell>
          <cell r="O174" t="str">
            <v xml:space="preserve"> </v>
          </cell>
          <cell r="P174" t="str">
            <v>V5065A-40A</v>
          </cell>
          <cell r="Q174">
            <v>1</v>
          </cell>
          <cell r="R174" t="str">
            <v>個</v>
          </cell>
          <cell r="S174">
            <v>0.22</v>
          </cell>
          <cell r="AD174" t="str">
            <v>V5065A-40A</v>
          </cell>
          <cell r="AE174">
            <v>1</v>
          </cell>
        </row>
        <row r="175">
          <cell r="C175" t="str">
            <v xml:space="preserve"> </v>
          </cell>
          <cell r="D175" t="str">
            <v xml:space="preserve"> </v>
          </cell>
          <cell r="E175" t="str">
            <v xml:space="preserve"> </v>
          </cell>
          <cell r="F175" t="str">
            <v xml:space="preserve"> </v>
          </cell>
          <cell r="G175" t="str">
            <v xml:space="preserve"> </v>
          </cell>
          <cell r="H175" t="str">
            <v xml:space="preserve"> </v>
          </cell>
          <cell r="I175" t="str">
            <v xml:space="preserve"> </v>
          </cell>
          <cell r="J175" t="str">
            <v xml:space="preserve"> </v>
          </cell>
          <cell r="K175" t="str">
            <v xml:space="preserve"> </v>
          </cell>
          <cell r="M175">
            <v>141</v>
          </cell>
          <cell r="N175" t="str">
            <v>自動調整弁</v>
          </cell>
          <cell r="O175" t="str">
            <v xml:space="preserve"> </v>
          </cell>
          <cell r="P175" t="str">
            <v>V5065A-50A</v>
          </cell>
          <cell r="Q175">
            <v>1</v>
          </cell>
          <cell r="R175" t="str">
            <v>個</v>
          </cell>
          <cell r="S175">
            <v>0.22</v>
          </cell>
          <cell r="AD175" t="str">
            <v>V5065A-50A</v>
          </cell>
          <cell r="AE175">
            <v>1</v>
          </cell>
        </row>
        <row r="176">
          <cell r="C176" t="str">
            <v xml:space="preserve"> </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M176">
            <v>142</v>
          </cell>
        </row>
        <row r="177">
          <cell r="C177" t="str">
            <v xml:space="preserve"> </v>
          </cell>
          <cell r="D177" t="str">
            <v xml:space="preserve"> </v>
          </cell>
          <cell r="E177" t="str">
            <v xml:space="preserve"> </v>
          </cell>
          <cell r="F177" t="str">
            <v xml:space="preserve"> </v>
          </cell>
          <cell r="G177" t="str">
            <v xml:space="preserve"> </v>
          </cell>
          <cell r="H177" t="str">
            <v xml:space="preserve"> </v>
          </cell>
          <cell r="I177" t="str">
            <v xml:space="preserve"> </v>
          </cell>
          <cell r="J177" t="str">
            <v xml:space="preserve"> </v>
          </cell>
          <cell r="K177" t="str">
            <v xml:space="preserve"> </v>
          </cell>
          <cell r="M177">
            <v>143</v>
          </cell>
        </row>
        <row r="178">
          <cell r="C178" t="str">
            <v xml:space="preserve"> </v>
          </cell>
          <cell r="D178" t="str">
            <v xml:space="preserve"> </v>
          </cell>
          <cell r="E178" t="str">
            <v xml:space="preserve"> </v>
          </cell>
          <cell r="F178" t="str">
            <v xml:space="preserve"> </v>
          </cell>
          <cell r="G178" t="str">
            <v xml:space="preserve"> </v>
          </cell>
          <cell r="H178" t="str">
            <v xml:space="preserve"> </v>
          </cell>
          <cell r="I178" t="str">
            <v xml:space="preserve"> </v>
          </cell>
          <cell r="J178" t="str">
            <v xml:space="preserve"> </v>
          </cell>
          <cell r="K178" t="str">
            <v xml:space="preserve"> </v>
          </cell>
          <cell r="M178">
            <v>144</v>
          </cell>
        </row>
        <row r="179">
          <cell r="C179" t="str">
            <v xml:space="preserve"> </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M179">
            <v>145</v>
          </cell>
        </row>
        <row r="180">
          <cell r="C180" t="str">
            <v xml:space="preserve"> </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M180">
            <v>146</v>
          </cell>
        </row>
        <row r="181">
          <cell r="D181">
            <v>4</v>
          </cell>
          <cell r="E181">
            <v>0</v>
          </cell>
          <cell r="F181">
            <v>0</v>
          </cell>
          <cell r="G181">
            <v>0</v>
          </cell>
          <cell r="H181">
            <v>0</v>
          </cell>
          <cell r="I181">
            <v>0</v>
          </cell>
          <cell r="J181">
            <v>0</v>
          </cell>
          <cell r="K18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頭"/>
      <sheetName val="諸経費"/>
      <sheetName val="表紙"/>
      <sheetName val="1.仮設"/>
      <sheetName val="2.外壁"/>
      <sheetName val="3.屋根"/>
      <sheetName val="4.躯体"/>
      <sheetName val="5.鉄骨"/>
      <sheetName val="6.職員室"/>
      <sheetName val="7.来賓玄"/>
      <sheetName val="8.物置"/>
      <sheetName val="9.校長"/>
      <sheetName val="10.生徒"/>
      <sheetName val="11.建具"/>
      <sheetName val="12.他工"/>
      <sheetName val="13.外･階段"/>
      <sheetName val="14.解体"/>
      <sheetName val="15.樹木"/>
      <sheetName val="16.他移設"/>
      <sheetName val="1.外壁改修"/>
      <sheetName val="2.屋根防水"/>
      <sheetName val="3.耐補"/>
      <sheetName val="4.生徒口"/>
      <sheetName val="職玄"/>
      <sheetName val="保健"/>
      <sheetName val="理科"/>
      <sheetName val="理準"/>
      <sheetName val="暗室"/>
      <sheetName val="1普通"/>
      <sheetName val="階段A"/>
      <sheetName val="ﾛｯｶｰ"/>
      <sheetName val="宿直"/>
      <sheetName val="1便"/>
      <sheetName val="1教材"/>
      <sheetName val="階段B"/>
      <sheetName val="雑庫"/>
      <sheetName val="1廊下"/>
      <sheetName val="1ﾌﾟﾚｲ"/>
      <sheetName val="職員"/>
      <sheetName val="校長"/>
      <sheetName val="放送"/>
      <sheetName val="調整"/>
      <sheetName val="前室"/>
      <sheetName val="図工"/>
      <sheetName val="2普通"/>
      <sheetName val="2教材"/>
      <sheetName val="湯沸"/>
      <sheetName val="書庫"/>
      <sheetName val="2便"/>
      <sheetName val="2相談"/>
      <sheetName val="2廊下"/>
      <sheetName val="2ﾌﾟﾚｲ"/>
      <sheetName val="音準"/>
      <sheetName val="音楽"/>
      <sheetName val="特活"/>
      <sheetName val="家庭"/>
      <sheetName val="家準"/>
      <sheetName val="3普通"/>
      <sheetName val="気象"/>
      <sheetName val="女更衣"/>
      <sheetName val="器具棚"/>
      <sheetName val="3相談"/>
      <sheetName val="3便"/>
      <sheetName val="3教材"/>
      <sheetName val="3廊下"/>
      <sheetName val="3ﾌﾟﾚｲ"/>
      <sheetName val="3雑"/>
      <sheetName val="渡廊下"/>
      <sheetName val="建具"/>
      <sheetName val="ｶｰﾃﾌﾞﾗ"/>
      <sheetName val="家具･雑"/>
      <sheetName val="他"/>
      <sheetName val="仮仕切"/>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変更一覧"/>
      <sheetName val="99建築経費"/>
      <sheetName val="D構成率"/>
      <sheetName val="単年A"/>
      <sheetName val="印刷書式"/>
      <sheetName val="出来高表紙"/>
      <sheetName val="出来高計算"/>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給水検討"/>
      <sheetName val="配管拾い"/>
      <sheetName val="弁類"/>
      <sheetName val="給水土工事"/>
      <sheetName val="機器基礎工事"/>
      <sheetName val="比較"/>
      <sheetName val="搬入据付"/>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 val="内訳"/>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盤類"/>
      <sheetName val="搬入費出力"/>
      <sheetName val="搬入入力"/>
      <sheetName val="単価"/>
    </sheetNames>
    <sheetDataSet>
      <sheetData sheetId="0" refreshError="1"/>
      <sheetData sheetId="1" refreshError="1"/>
      <sheetData sheetId="2" refreshError="1"/>
      <sheetData sheetId="3" refreshError="1"/>
      <sheetData sheetId="4" refreshError="1"/>
      <sheetData sheetId="5"/>
      <sheetData sheetId="6">
        <row r="18">
          <cell r="E18">
            <v>17700</v>
          </cell>
        </row>
        <row r="36">
          <cell r="E36">
            <v>42100</v>
          </cell>
        </row>
      </sheetData>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設計書(建築)"/>
      <sheetName val="Sheet4"/>
      <sheetName val="内訳表（配管撤去）"/>
      <sheetName val="複合単価表(配管撤去）"/>
      <sheetName val="設計書(設備)"/>
      <sheetName val="単価根拠表(設備)"/>
      <sheetName val="単価根拠表(電気)"/>
      <sheetName val="筋違増減表"/>
      <sheetName val="談話枠多動の為の捨材の増量計算"/>
      <sheetName val="単価根拠表_設備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ﾏｸﾛｼｰﾄ"/>
      <sheetName val="頭"/>
      <sheetName val="福１"/>
      <sheetName val="Ⅰ11"/>
      <sheetName val="Ⅰ12"/>
      <sheetName val="福２"/>
      <sheetName val="福３"/>
      <sheetName val="Ⅰ31"/>
      <sheetName val="Ⅰ32"/>
      <sheetName val="Ⅰ33"/>
      <sheetName val="Ⅰ34"/>
      <sheetName val="福４"/>
      <sheetName val="Ⅰ41"/>
      <sheetName val="Ⅰ42"/>
      <sheetName val="Ⅰ43"/>
      <sheetName val="福５"/>
      <sheetName val="Ⅰ51"/>
      <sheetName val="Ⅰ52"/>
      <sheetName val="Ⅰ53"/>
      <sheetName val="福６"/>
      <sheetName val="福７"/>
      <sheetName val="福８"/>
      <sheetName val="福９"/>
      <sheetName val="生１"/>
      <sheetName val="Ⅱ11"/>
      <sheetName val="Ⅱ12"/>
      <sheetName val="生２"/>
      <sheetName val="生３"/>
      <sheetName val="Ⅱ31"/>
      <sheetName val="Ⅱ32"/>
      <sheetName val="Ⅱ33"/>
      <sheetName val="Ⅱ34"/>
      <sheetName val="生４"/>
      <sheetName val="Ⅱ41"/>
      <sheetName val="Ⅱ42"/>
      <sheetName val="生５"/>
      <sheetName val="生６"/>
      <sheetName val="生７"/>
      <sheetName val="生８"/>
      <sheetName val="生９"/>
      <sheetName val="共１"/>
      <sheetName val="11"/>
      <sheetName val="12"/>
      <sheetName val="共２"/>
      <sheetName val="共３"/>
      <sheetName val="Ⅲ31"/>
      <sheetName val="Ⅲ32"/>
      <sheetName val="共４"/>
      <sheetName val="Ⅲ41"/>
      <sheetName val="Ⅲ42"/>
      <sheetName val="Ⅲ43"/>
      <sheetName val="Ⅲ44"/>
      <sheetName val="共５"/>
      <sheetName val="共６"/>
      <sheetName val="共７"/>
      <sheetName val="共８"/>
      <sheetName val="共９"/>
      <sheetName val="共10"/>
      <sheetName val="共11"/>
      <sheetName val="共12"/>
      <sheetName val="ﾒ-ｶ-(1)"/>
      <sheetName val="ﾒ-ｶ-(2)"/>
      <sheetName val="ﾒ-ｶ-(3)"/>
      <sheetName val="ﾒ-ｶ-(4)"/>
      <sheetName val="建設物価"/>
      <sheetName val="分電盤歩掛"/>
      <sheetName val="動力盤歩掛"/>
      <sheetName val="代価表（福祉）"/>
      <sheetName val="代価表（生き）"/>
      <sheetName val="代価表（共用）"/>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N"/>
      <sheetName val="PALS"/>
      <sheetName val="SFL"/>
      <sheetName val="SALS"/>
      <sheetName val="ALB"/>
      <sheetName val="PAPI"/>
      <sheetName val="CGL"/>
      <sheetName val="REDL"/>
      <sheetName val="RCLL"/>
      <sheetName val="RTZL"/>
      <sheetName val="TEDL"/>
      <sheetName val="DUCT"/>
      <sheetName val="WDIL"/>
      <sheetName val="TCLL"/>
      <sheetName val="TXGS"/>
      <sheetName val="ASIS"/>
      <sheetName val="FLOA"/>
      <sheetName val="STBL"/>
      <sheetName val="RGL"/>
      <sheetName val="電源"/>
      <sheetName val="予備発"/>
      <sheetName val="総括"/>
      <sheetName val="代価価格"/>
      <sheetName val="単価表"/>
      <sheetName val="監視"/>
      <sheetName val="DUCT-11"/>
      <sheetName val="DUCT-12"/>
      <sheetName val="DUCT-13"/>
      <sheetName val="DUCT内訳FEP"/>
      <sheetName val="DUCT内訳孔太"/>
      <sheetName val="DUCT内訳角形"/>
      <sheetName val="DUCT内訳陶管"/>
      <sheetName val="配管VP"/>
      <sheetName val="配管FEP"/>
      <sheetName val="配管FEP+孔太"/>
      <sheetName val="配管陶管"/>
      <sheetName val="配管角FEP"/>
      <sheetName val="配管GP"/>
      <sheetName val="配管MCCP"/>
      <sheetName val="配管MCCP改"/>
      <sheetName val="総括合"/>
      <sheetName val="灯器"/>
      <sheetName val="複灯器"/>
      <sheetName val="概算容量"/>
      <sheetName val="軽量数"/>
      <sheetName val="灯器ALS"/>
      <sheetName val="複配線"/>
      <sheetName val="ABN基礎"/>
      <sheetName val="船損料"/>
      <sheetName val="灯器REDL"/>
      <sheetName val="灯器RCLL"/>
      <sheetName val="灯器RTZL"/>
      <sheetName val="灯器TCLLCON"/>
      <sheetName val="灯器TCLLAS"/>
      <sheetName val="灯器STBL"/>
      <sheetName val="基台CON"/>
      <sheetName val="基台AS"/>
      <sheetName val="BORING"/>
      <sheetName val="１次管"/>
      <sheetName val="２次管"/>
      <sheetName val="複基台"/>
      <sheetName val="複配管"/>
      <sheetName val="締固人"/>
      <sheetName val="掘削機"/>
      <sheetName val="掘削人"/>
      <sheetName val="ﾊﾞｯｸﾎｰ"/>
      <sheetName val="ﾀﾝﾊﾟ"/>
      <sheetName val="埋戻機"/>
      <sheetName val="軽量型"/>
      <sheetName val="ｺﾝ16-12-25"/>
      <sheetName val="クッカー"/>
      <sheetName val="ｺﾝ18-12-40"/>
      <sheetName val="CUTAS1刃10cm"/>
      <sheetName val="CUTAS2刃10cm"/>
      <sheetName val="ﾄﾗｯｸ2"/>
      <sheetName val="ｺﾝ24-12-40"/>
      <sheetName val="清掃"/>
      <sheetName val="残土場"/>
      <sheetName val="残土捨"/>
      <sheetName val="ﾀﾞﾝﾌﾟ"/>
      <sheetName val="C40"/>
      <sheetName val="型枠50"/>
      <sheetName val="鉄筋13"/>
      <sheetName val="鉄筋19"/>
      <sheetName val="埋戻人"/>
      <sheetName val="埋戻砂"/>
      <sheetName val="芝採"/>
      <sheetName val="芝張"/>
      <sheetName val="φ70-75AS"/>
      <sheetName val="φ235-75AS"/>
      <sheetName val="φ320-75AS"/>
      <sheetName val="φ420-75AS"/>
      <sheetName val="φ70-100AS"/>
      <sheetName val="φ235-100AS"/>
      <sheetName val="φ320-100AS"/>
      <sheetName val="φ420-100AS"/>
      <sheetName val="φ70-110AS"/>
      <sheetName val="φ320-110AS"/>
      <sheetName val="φ420-110AS"/>
      <sheetName val="φ70-110CO"/>
      <sheetName val="φ320-110CO"/>
      <sheetName val="φ420-110CO"/>
      <sheetName val="φ70-130AS"/>
      <sheetName val="φ320-130AS"/>
      <sheetName val="φ420-130AS"/>
      <sheetName val="φ70-180CO"/>
      <sheetName val="φ235-180CO"/>
      <sheetName val="φ320-180CO"/>
      <sheetName val="φ420-180CO"/>
      <sheetName val="φ420-170AS"/>
      <sheetName val="φ320-170AS"/>
      <sheetName val="φ235-170AS"/>
      <sheetName val="φ70-270AS"/>
      <sheetName val="φ235-270AS"/>
      <sheetName val="φ320-270AS"/>
      <sheetName val="φ420-270AS"/>
      <sheetName val="Sheet"/>
      <sheetName val="BASE"/>
      <sheetName val="内訳書"/>
      <sheetName val="複合単価表"/>
      <sheetName val="代価表"/>
      <sheetName val="経済比較"/>
      <sheetName val="ALB比"/>
      <sheetName val="CGL比"/>
      <sheetName val="WDIL比"/>
      <sheetName val="ABN比"/>
      <sheetName val="FLO電比"/>
      <sheetName val="FLO監比"/>
      <sheetName val="複配線2"/>
      <sheetName val="複配管2"/>
      <sheetName val="TXGS比"/>
      <sheetName val="REDL比較"/>
      <sheetName val="灯基RE"/>
      <sheetName val="RCLL比較"/>
      <sheetName val="灯基RC"/>
      <sheetName val="RTZL比較"/>
      <sheetName val="灯基RZ"/>
      <sheetName val="TCLL比較"/>
      <sheetName val="灯基TC"/>
      <sheetName val="単価"/>
      <sheetName val="複灯"/>
      <sheetName val="複基"/>
      <sheetName val="ASφ70"/>
      <sheetName val="ASφ235"/>
      <sheetName val="ASφ320"/>
      <sheetName val="ASφ4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A"/>
      <sheetName val="内訳 B"/>
      <sheetName val="代価（保温）"/>
      <sheetName val="代価（防錆）"/>
      <sheetName val="代価（土工）"/>
      <sheetName val="代価（スリーブ） "/>
      <sheetName val="衛比較・単価"/>
    </sheetNames>
    <sheetDataSet>
      <sheetData sheetId="0" refreshError="1"/>
      <sheetData sheetId="1" refreshError="1"/>
      <sheetData sheetId="2" refreshError="1"/>
      <sheetData sheetId="3" refreshError="1">
        <row r="2">
          <cell r="B2" t="str">
            <v>　　　　　　　　　　　　　　保　　温　　工　　事</v>
          </cell>
          <cell r="V2" t="str">
            <v>代価№</v>
          </cell>
        </row>
        <row r="3">
          <cell r="U3">
            <v>0</v>
          </cell>
        </row>
        <row r="4">
          <cell r="C4" t="str">
            <v>実務</v>
          </cell>
          <cell r="D4" t="str">
            <v>　　　A-1　給水設備</v>
          </cell>
          <cell r="F4" t="str">
            <v>　　　A-2　排水設備</v>
          </cell>
        </row>
        <row r="5">
          <cell r="B5" t="str">
            <v>名　　称</v>
          </cell>
          <cell r="C5" t="str">
            <v>単　価</v>
          </cell>
        </row>
        <row r="6">
          <cell r="C6" t="str">
            <v>m/円</v>
          </cell>
          <cell r="D6" t="str">
            <v>m</v>
          </cell>
          <cell r="E6" t="str">
            <v>金額</v>
          </cell>
          <cell r="F6" t="str">
            <v>m</v>
          </cell>
          <cell r="G6" t="str">
            <v>金額</v>
          </cell>
          <cell r="H6" t="str">
            <v>m</v>
          </cell>
          <cell r="I6" t="str">
            <v>金額</v>
          </cell>
          <cell r="J6" t="str">
            <v>m</v>
          </cell>
          <cell r="K6" t="str">
            <v>金額</v>
          </cell>
          <cell r="L6" t="str">
            <v>m</v>
          </cell>
          <cell r="M6" t="str">
            <v>金額</v>
          </cell>
          <cell r="N6" t="str">
            <v>m</v>
          </cell>
          <cell r="O6" t="str">
            <v>金額</v>
          </cell>
          <cell r="P6" t="str">
            <v>m</v>
          </cell>
          <cell r="Q6" t="str">
            <v>金額</v>
          </cell>
          <cell r="R6" t="str">
            <v>m</v>
          </cell>
          <cell r="S6" t="str">
            <v>金額</v>
          </cell>
          <cell r="T6" t="str">
            <v>m</v>
          </cell>
          <cell r="U6" t="str">
            <v>金額</v>
          </cell>
          <cell r="V6" t="str">
            <v>m</v>
          </cell>
        </row>
        <row r="7">
          <cell r="B7" t="str">
            <v>空隙壁中(便所)</v>
          </cell>
          <cell r="C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row>
        <row r="8">
          <cell r="E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B9" t="str">
            <v>20A</v>
          </cell>
          <cell r="C9">
            <v>1850</v>
          </cell>
          <cell r="D9">
            <v>9.3000000000000007</v>
          </cell>
          <cell r="E9">
            <v>17205</v>
          </cell>
          <cell r="G9">
            <v>0</v>
          </cell>
          <cell r="H9">
            <v>0</v>
          </cell>
          <cell r="I9">
            <v>0</v>
          </cell>
          <cell r="J9">
            <v>0</v>
          </cell>
          <cell r="K9">
            <v>0</v>
          </cell>
          <cell r="L9">
            <v>0</v>
          </cell>
          <cell r="M9">
            <v>0</v>
          </cell>
          <cell r="O9">
            <v>0</v>
          </cell>
          <cell r="P9">
            <v>0</v>
          </cell>
          <cell r="Q9">
            <v>0</v>
          </cell>
          <cell r="R9">
            <v>0</v>
          </cell>
          <cell r="S9">
            <v>0</v>
          </cell>
          <cell r="T9">
            <v>0</v>
          </cell>
          <cell r="U9">
            <v>0</v>
          </cell>
          <cell r="V9">
            <v>0</v>
          </cell>
        </row>
        <row r="10">
          <cell r="B10" t="str">
            <v>25A</v>
          </cell>
          <cell r="C10">
            <v>1990</v>
          </cell>
          <cell r="D10">
            <v>7.5</v>
          </cell>
          <cell r="E10">
            <v>14925</v>
          </cell>
          <cell r="F10">
            <v>0</v>
          </cell>
          <cell r="G10">
            <v>0</v>
          </cell>
          <cell r="H10">
            <v>0</v>
          </cell>
          <cell r="I10">
            <v>0</v>
          </cell>
          <cell r="K10">
            <v>0</v>
          </cell>
          <cell r="L10">
            <v>0</v>
          </cell>
          <cell r="M10">
            <v>0</v>
          </cell>
          <cell r="O10">
            <v>0</v>
          </cell>
          <cell r="P10">
            <v>0</v>
          </cell>
          <cell r="Q10">
            <v>0</v>
          </cell>
          <cell r="R10">
            <v>0</v>
          </cell>
          <cell r="S10">
            <v>0</v>
          </cell>
          <cell r="T10">
            <v>0</v>
          </cell>
          <cell r="U10">
            <v>0</v>
          </cell>
          <cell r="V10">
            <v>0</v>
          </cell>
        </row>
        <row r="11">
          <cell r="B11" t="str">
            <v>32A</v>
          </cell>
          <cell r="C11">
            <v>2110</v>
          </cell>
          <cell r="E11">
            <v>0</v>
          </cell>
          <cell r="F11">
            <v>1</v>
          </cell>
          <cell r="G11">
            <v>2110</v>
          </cell>
          <cell r="I11">
            <v>0</v>
          </cell>
          <cell r="K11">
            <v>0</v>
          </cell>
          <cell r="M11">
            <v>0</v>
          </cell>
          <cell r="N11">
            <v>0</v>
          </cell>
          <cell r="O11">
            <v>0</v>
          </cell>
          <cell r="Q11">
            <v>0</v>
          </cell>
          <cell r="R11">
            <v>0</v>
          </cell>
          <cell r="S11">
            <v>0</v>
          </cell>
          <cell r="T11">
            <v>0</v>
          </cell>
          <cell r="U11">
            <v>0</v>
          </cell>
          <cell r="V11">
            <v>0</v>
          </cell>
        </row>
        <row r="12">
          <cell r="B12" t="str">
            <v>40A</v>
          </cell>
          <cell r="C12">
            <v>2300</v>
          </cell>
          <cell r="E12">
            <v>0</v>
          </cell>
          <cell r="F12">
            <v>1</v>
          </cell>
          <cell r="G12">
            <v>2300</v>
          </cell>
          <cell r="H12">
            <v>0</v>
          </cell>
          <cell r="I12">
            <v>0</v>
          </cell>
          <cell r="J12">
            <v>0</v>
          </cell>
          <cell r="K12">
            <v>0</v>
          </cell>
          <cell r="M12">
            <v>0</v>
          </cell>
          <cell r="N12">
            <v>0</v>
          </cell>
          <cell r="O12">
            <v>0</v>
          </cell>
          <cell r="Q12">
            <v>0</v>
          </cell>
          <cell r="R12">
            <v>0</v>
          </cell>
          <cell r="S12">
            <v>0</v>
          </cell>
          <cell r="T12">
            <v>0</v>
          </cell>
          <cell r="U12">
            <v>0</v>
          </cell>
          <cell r="V12">
            <v>0</v>
          </cell>
        </row>
        <row r="13">
          <cell r="B13" t="str">
            <v>50A</v>
          </cell>
          <cell r="C13">
            <v>2500</v>
          </cell>
          <cell r="E13">
            <v>0</v>
          </cell>
          <cell r="F13">
            <v>4</v>
          </cell>
          <cell r="G13">
            <v>10000</v>
          </cell>
          <cell r="H13">
            <v>0</v>
          </cell>
          <cell r="I13">
            <v>0</v>
          </cell>
          <cell r="K13">
            <v>0</v>
          </cell>
          <cell r="M13">
            <v>0</v>
          </cell>
          <cell r="N13">
            <v>0</v>
          </cell>
          <cell r="O13">
            <v>0</v>
          </cell>
          <cell r="P13">
            <v>0</v>
          </cell>
          <cell r="Q13">
            <v>0</v>
          </cell>
          <cell r="R13">
            <v>0</v>
          </cell>
          <cell r="S13">
            <v>0</v>
          </cell>
          <cell r="T13">
            <v>0</v>
          </cell>
          <cell r="U13">
            <v>0</v>
          </cell>
          <cell r="V13">
            <v>0</v>
          </cell>
        </row>
        <row r="14">
          <cell r="B14" t="str">
            <v>65A</v>
          </cell>
          <cell r="C14">
            <v>2760</v>
          </cell>
          <cell r="E14">
            <v>0</v>
          </cell>
          <cell r="G14">
            <v>0</v>
          </cell>
          <cell r="I14">
            <v>0</v>
          </cell>
          <cell r="K14">
            <v>0</v>
          </cell>
          <cell r="M14">
            <v>0</v>
          </cell>
          <cell r="O14">
            <v>0</v>
          </cell>
          <cell r="Q14">
            <v>0</v>
          </cell>
          <cell r="R14">
            <v>0</v>
          </cell>
          <cell r="S14">
            <v>0</v>
          </cell>
          <cell r="T14">
            <v>0</v>
          </cell>
          <cell r="U14">
            <v>0</v>
          </cell>
          <cell r="V14">
            <v>0</v>
          </cell>
        </row>
        <row r="15">
          <cell r="B15" t="str">
            <v>75A</v>
          </cell>
          <cell r="C15">
            <v>3060</v>
          </cell>
          <cell r="E15">
            <v>0</v>
          </cell>
          <cell r="F15">
            <v>1</v>
          </cell>
          <cell r="G15">
            <v>3060</v>
          </cell>
          <cell r="I15">
            <v>0</v>
          </cell>
          <cell r="K15">
            <v>0</v>
          </cell>
          <cell r="M15">
            <v>0</v>
          </cell>
          <cell r="O15">
            <v>0</v>
          </cell>
          <cell r="Q15">
            <v>0</v>
          </cell>
          <cell r="R15">
            <v>0</v>
          </cell>
          <cell r="S15">
            <v>0</v>
          </cell>
          <cell r="T15">
            <v>0</v>
          </cell>
          <cell r="U15">
            <v>0</v>
          </cell>
          <cell r="V15">
            <v>0</v>
          </cell>
        </row>
        <row r="16">
          <cell r="E16">
            <v>0</v>
          </cell>
          <cell r="G16">
            <v>0</v>
          </cell>
          <cell r="I16">
            <v>0</v>
          </cell>
          <cell r="K16">
            <v>0</v>
          </cell>
          <cell r="M16">
            <v>0</v>
          </cell>
          <cell r="O16">
            <v>0</v>
          </cell>
          <cell r="Q16">
            <v>0</v>
          </cell>
          <cell r="R16">
            <v>0</v>
          </cell>
          <cell r="S16">
            <v>0</v>
          </cell>
          <cell r="T16">
            <v>0</v>
          </cell>
          <cell r="U16">
            <v>0</v>
          </cell>
          <cell r="V16">
            <v>0</v>
          </cell>
        </row>
        <row r="17">
          <cell r="E17">
            <v>0</v>
          </cell>
          <cell r="G17">
            <v>0</v>
          </cell>
          <cell r="I17">
            <v>0</v>
          </cell>
          <cell r="K17">
            <v>0</v>
          </cell>
          <cell r="M17">
            <v>0</v>
          </cell>
          <cell r="O17">
            <v>0</v>
          </cell>
          <cell r="Q17">
            <v>0</v>
          </cell>
          <cell r="R17">
            <v>0</v>
          </cell>
          <cell r="S17">
            <v>0</v>
          </cell>
          <cell r="T17">
            <v>0</v>
          </cell>
          <cell r="U17">
            <v>0</v>
          </cell>
          <cell r="V17">
            <v>0</v>
          </cell>
        </row>
        <row r="18">
          <cell r="E18">
            <v>0</v>
          </cell>
          <cell r="G18">
            <v>0</v>
          </cell>
          <cell r="I18">
            <v>0</v>
          </cell>
          <cell r="K18">
            <v>0</v>
          </cell>
          <cell r="M18">
            <v>0</v>
          </cell>
          <cell r="O18">
            <v>0</v>
          </cell>
          <cell r="Q18">
            <v>0</v>
          </cell>
          <cell r="R18">
            <v>0</v>
          </cell>
          <cell r="S18">
            <v>0</v>
          </cell>
          <cell r="T18">
            <v>0</v>
          </cell>
          <cell r="U18">
            <v>0</v>
          </cell>
          <cell r="V18">
            <v>0</v>
          </cell>
        </row>
        <row r="19">
          <cell r="E19">
            <v>0</v>
          </cell>
          <cell r="G19">
            <v>0</v>
          </cell>
          <cell r="I19">
            <v>0</v>
          </cell>
          <cell r="K19">
            <v>0</v>
          </cell>
          <cell r="M19">
            <v>0</v>
          </cell>
          <cell r="O19">
            <v>0</v>
          </cell>
          <cell r="Q19">
            <v>0</v>
          </cell>
          <cell r="R19">
            <v>0</v>
          </cell>
          <cell r="S19">
            <v>0</v>
          </cell>
          <cell r="T19">
            <v>0</v>
          </cell>
          <cell r="U19">
            <v>0</v>
          </cell>
          <cell r="V19">
            <v>0</v>
          </cell>
        </row>
        <row r="20">
          <cell r="E20">
            <v>0</v>
          </cell>
          <cell r="G20">
            <v>0</v>
          </cell>
          <cell r="I20">
            <v>0</v>
          </cell>
          <cell r="K20">
            <v>0</v>
          </cell>
          <cell r="M20">
            <v>0</v>
          </cell>
          <cell r="O20">
            <v>0</v>
          </cell>
          <cell r="Q20">
            <v>0</v>
          </cell>
          <cell r="R20">
            <v>0</v>
          </cell>
          <cell r="S20">
            <v>0</v>
          </cell>
          <cell r="T20">
            <v>0</v>
          </cell>
          <cell r="U20">
            <v>0</v>
          </cell>
          <cell r="V20">
            <v>0</v>
          </cell>
        </row>
        <row r="21">
          <cell r="E21">
            <v>0</v>
          </cell>
          <cell r="G21">
            <v>0</v>
          </cell>
          <cell r="I21">
            <v>0</v>
          </cell>
          <cell r="K21">
            <v>0</v>
          </cell>
          <cell r="M21">
            <v>0</v>
          </cell>
          <cell r="O21">
            <v>0</v>
          </cell>
          <cell r="Q21">
            <v>0</v>
          </cell>
          <cell r="R21">
            <v>0</v>
          </cell>
          <cell r="S21">
            <v>0</v>
          </cell>
          <cell r="T21">
            <v>0</v>
          </cell>
          <cell r="U21">
            <v>0</v>
          </cell>
          <cell r="V21">
            <v>0</v>
          </cell>
        </row>
        <row r="22">
          <cell r="E22">
            <v>0</v>
          </cell>
          <cell r="G22">
            <v>0</v>
          </cell>
          <cell r="I22">
            <v>0</v>
          </cell>
          <cell r="K22">
            <v>0</v>
          </cell>
          <cell r="M22">
            <v>0</v>
          </cell>
          <cell r="O22">
            <v>0</v>
          </cell>
          <cell r="Q22">
            <v>0</v>
          </cell>
          <cell r="R22">
            <v>0</v>
          </cell>
          <cell r="S22">
            <v>0</v>
          </cell>
          <cell r="T22">
            <v>0</v>
          </cell>
          <cell r="U22">
            <v>0</v>
          </cell>
          <cell r="V22">
            <v>0</v>
          </cell>
        </row>
        <row r="23">
          <cell r="E23">
            <v>0</v>
          </cell>
          <cell r="G23">
            <v>0</v>
          </cell>
          <cell r="I23">
            <v>0</v>
          </cell>
          <cell r="J23">
            <v>0</v>
          </cell>
          <cell r="K23">
            <v>0</v>
          </cell>
          <cell r="M23">
            <v>0</v>
          </cell>
          <cell r="N23">
            <v>0</v>
          </cell>
          <cell r="O23">
            <v>0</v>
          </cell>
          <cell r="Q23">
            <v>0</v>
          </cell>
          <cell r="R23">
            <v>0</v>
          </cell>
          <cell r="S23">
            <v>0</v>
          </cell>
          <cell r="T23">
            <v>0</v>
          </cell>
          <cell r="U23">
            <v>0</v>
          </cell>
          <cell r="V23">
            <v>0</v>
          </cell>
        </row>
        <row r="24">
          <cell r="E24">
            <v>0</v>
          </cell>
          <cell r="G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B25">
            <v>0</v>
          </cell>
          <cell r="C25">
            <v>0</v>
          </cell>
          <cell r="E25">
            <v>0</v>
          </cell>
          <cell r="G25">
            <v>0</v>
          </cell>
          <cell r="I25">
            <v>0</v>
          </cell>
          <cell r="K25">
            <v>0</v>
          </cell>
          <cell r="M25">
            <v>0</v>
          </cell>
          <cell r="O25">
            <v>0</v>
          </cell>
          <cell r="Q25">
            <v>0</v>
          </cell>
          <cell r="R25">
            <v>0</v>
          </cell>
          <cell r="S25">
            <v>0</v>
          </cell>
          <cell r="T25">
            <v>0</v>
          </cell>
          <cell r="U25">
            <v>0</v>
          </cell>
          <cell r="V25">
            <v>0</v>
          </cell>
        </row>
        <row r="26">
          <cell r="E26">
            <v>0</v>
          </cell>
          <cell r="G26">
            <v>0</v>
          </cell>
          <cell r="I26">
            <v>0</v>
          </cell>
          <cell r="K26">
            <v>0</v>
          </cell>
          <cell r="M26">
            <v>0</v>
          </cell>
          <cell r="O26">
            <v>0</v>
          </cell>
          <cell r="Q26">
            <v>0</v>
          </cell>
          <cell r="R26">
            <v>0</v>
          </cell>
          <cell r="S26">
            <v>0</v>
          </cell>
          <cell r="T26">
            <v>0</v>
          </cell>
          <cell r="U26">
            <v>0</v>
          </cell>
          <cell r="V26">
            <v>0</v>
          </cell>
        </row>
        <row r="27">
          <cell r="E27">
            <v>0</v>
          </cell>
          <cell r="G27">
            <v>0</v>
          </cell>
          <cell r="I27">
            <v>0</v>
          </cell>
          <cell r="K27">
            <v>0</v>
          </cell>
          <cell r="M27">
            <v>0</v>
          </cell>
          <cell r="O27">
            <v>0</v>
          </cell>
          <cell r="Q27">
            <v>0</v>
          </cell>
          <cell r="R27">
            <v>0</v>
          </cell>
          <cell r="S27">
            <v>0</v>
          </cell>
          <cell r="T27">
            <v>0</v>
          </cell>
          <cell r="U27">
            <v>0</v>
          </cell>
          <cell r="V27">
            <v>0</v>
          </cell>
        </row>
        <row r="28">
          <cell r="E28">
            <v>0</v>
          </cell>
          <cell r="G28">
            <v>0</v>
          </cell>
          <cell r="I28">
            <v>0</v>
          </cell>
          <cell r="K28">
            <v>0</v>
          </cell>
          <cell r="M28">
            <v>0</v>
          </cell>
          <cell r="O28">
            <v>0</v>
          </cell>
          <cell r="Q28">
            <v>0</v>
          </cell>
          <cell r="R28">
            <v>0</v>
          </cell>
          <cell r="S28">
            <v>0</v>
          </cell>
          <cell r="T28">
            <v>0</v>
          </cell>
          <cell r="U28">
            <v>0</v>
          </cell>
          <cell r="V28">
            <v>0</v>
          </cell>
        </row>
        <row r="29">
          <cell r="E29">
            <v>0</v>
          </cell>
          <cell r="G29">
            <v>0</v>
          </cell>
          <cell r="I29">
            <v>0</v>
          </cell>
          <cell r="K29">
            <v>0</v>
          </cell>
          <cell r="M29">
            <v>0</v>
          </cell>
          <cell r="O29">
            <v>0</v>
          </cell>
          <cell r="Q29">
            <v>0</v>
          </cell>
          <cell r="R29">
            <v>0</v>
          </cell>
          <cell r="S29">
            <v>0</v>
          </cell>
          <cell r="T29">
            <v>0</v>
          </cell>
          <cell r="U29">
            <v>0</v>
          </cell>
          <cell r="V29">
            <v>0</v>
          </cell>
        </row>
        <row r="30">
          <cell r="E30">
            <v>0</v>
          </cell>
          <cell r="G30">
            <v>0</v>
          </cell>
          <cell r="I30">
            <v>0</v>
          </cell>
          <cell r="K30">
            <v>0</v>
          </cell>
          <cell r="M30">
            <v>0</v>
          </cell>
          <cell r="O30">
            <v>0</v>
          </cell>
          <cell r="Q30">
            <v>0</v>
          </cell>
          <cell r="R30">
            <v>0</v>
          </cell>
          <cell r="S30">
            <v>0</v>
          </cell>
          <cell r="T30">
            <v>0</v>
          </cell>
        </row>
        <row r="31">
          <cell r="E31">
            <v>0</v>
          </cell>
          <cell r="G31">
            <v>0</v>
          </cell>
          <cell r="I31">
            <v>0</v>
          </cell>
          <cell r="K31">
            <v>0</v>
          </cell>
          <cell r="M31">
            <v>0</v>
          </cell>
          <cell r="O31">
            <v>0</v>
          </cell>
          <cell r="Q31">
            <v>0</v>
          </cell>
          <cell r="R31">
            <v>0</v>
          </cell>
          <cell r="S31">
            <v>0</v>
          </cell>
          <cell r="T31">
            <v>0</v>
          </cell>
          <cell r="U31">
            <v>0</v>
          </cell>
        </row>
        <row r="32">
          <cell r="R32">
            <v>0</v>
          </cell>
          <cell r="T32">
            <v>0</v>
          </cell>
          <cell r="U32">
            <v>0</v>
          </cell>
          <cell r="V32">
            <v>0</v>
          </cell>
        </row>
        <row r="33">
          <cell r="B33" t="str">
            <v>計</v>
          </cell>
          <cell r="E33">
            <v>32130</v>
          </cell>
          <cell r="G33">
            <v>17470</v>
          </cell>
          <cell r="I33">
            <v>0</v>
          </cell>
          <cell r="K33">
            <v>0</v>
          </cell>
          <cell r="M33">
            <v>0</v>
          </cell>
          <cell r="O33">
            <v>0</v>
          </cell>
          <cell r="Q33">
            <v>0</v>
          </cell>
          <cell r="R33">
            <v>0</v>
          </cell>
          <cell r="S33">
            <v>0</v>
          </cell>
          <cell r="T33">
            <v>0</v>
          </cell>
          <cell r="U33">
            <v>0</v>
          </cell>
          <cell r="V33">
            <v>0</v>
          </cell>
        </row>
        <row r="34">
          <cell r="B34" t="str">
            <v>採用金額</v>
          </cell>
          <cell r="E34">
            <v>32100</v>
          </cell>
          <cell r="G34">
            <v>17400</v>
          </cell>
          <cell r="I34">
            <v>0</v>
          </cell>
          <cell r="K34">
            <v>0</v>
          </cell>
          <cell r="M34">
            <v>0</v>
          </cell>
          <cell r="O34">
            <v>0</v>
          </cell>
          <cell r="Q34">
            <v>0</v>
          </cell>
          <cell r="R34">
            <v>0</v>
          </cell>
          <cell r="S34">
            <v>0</v>
          </cell>
          <cell r="T34">
            <v>0</v>
          </cell>
          <cell r="U34">
            <v>0</v>
          </cell>
          <cell r="V34">
            <v>0</v>
          </cell>
        </row>
      </sheetData>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 val="見比水槽"/>
      <sheetName val="見比ポ"/>
      <sheetName val="桝)代"/>
      <sheetName val="見比５号"/>
      <sheetName val="見比衛生"/>
      <sheetName val="見比(ポ"/>
      <sheetName val="見(火"/>
      <sheetName val="見(ﾒｰﾀ"/>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金入り）"/>
      <sheetName val="98県設備"/>
      <sheetName val="仕様書"/>
      <sheetName val="表紙"/>
      <sheetName val="２次製品"/>
    </sheetNames>
    <sheetDataSet>
      <sheetData sheetId="0"/>
      <sheetData sheetId="1"/>
      <sheetData sheetId="2" refreshError="1">
        <row r="3">
          <cell r="N3">
            <v>0</v>
          </cell>
          <cell r="O3">
            <v>3.16</v>
          </cell>
          <cell r="Y3">
            <v>3.08</v>
          </cell>
        </row>
        <row r="4">
          <cell r="N4">
            <v>1000001</v>
          </cell>
          <cell r="O4">
            <v>3.16</v>
          </cell>
          <cell r="Y4">
            <v>3.08</v>
          </cell>
        </row>
        <row r="5">
          <cell r="N5">
            <v>2000001</v>
          </cell>
          <cell r="O5">
            <v>3.16</v>
          </cell>
          <cell r="Y5">
            <v>3.08</v>
          </cell>
        </row>
        <row r="6">
          <cell r="N6">
            <v>3000001</v>
          </cell>
          <cell r="O6">
            <v>3.13</v>
          </cell>
          <cell r="Y6">
            <v>3.07</v>
          </cell>
        </row>
        <row r="7">
          <cell r="N7">
            <v>4000001</v>
          </cell>
          <cell r="O7">
            <v>3.1</v>
          </cell>
          <cell r="Y7">
            <v>3.05</v>
          </cell>
        </row>
        <row r="8">
          <cell r="N8">
            <v>5000001</v>
          </cell>
          <cell r="O8">
            <v>3.08</v>
          </cell>
          <cell r="Y8">
            <v>3.05</v>
          </cell>
        </row>
        <row r="9">
          <cell r="N9">
            <v>6000001</v>
          </cell>
          <cell r="O9">
            <v>3.06</v>
          </cell>
          <cell r="Y9">
            <v>3.04</v>
          </cell>
        </row>
        <row r="10">
          <cell r="N10">
            <v>7000001</v>
          </cell>
          <cell r="O10">
            <v>3.05</v>
          </cell>
          <cell r="Y10">
            <v>3.03</v>
          </cell>
        </row>
        <row r="11">
          <cell r="N11">
            <v>8000001</v>
          </cell>
          <cell r="O11">
            <v>3.03</v>
          </cell>
          <cell r="Y11">
            <v>3.02</v>
          </cell>
        </row>
        <row r="12">
          <cell r="N12">
            <v>9000001</v>
          </cell>
          <cell r="O12">
            <v>3.02</v>
          </cell>
          <cell r="Y12">
            <v>3.02</v>
          </cell>
        </row>
        <row r="13">
          <cell r="N13">
            <v>10000001</v>
          </cell>
          <cell r="O13">
            <v>3</v>
          </cell>
          <cell r="Y13">
            <v>3.01</v>
          </cell>
        </row>
        <row r="14">
          <cell r="N14">
            <v>12000001</v>
          </cell>
          <cell r="O14">
            <v>2.98</v>
          </cell>
          <cell r="Y14">
            <v>3</v>
          </cell>
        </row>
        <row r="15">
          <cell r="N15">
            <v>14000001</v>
          </cell>
          <cell r="O15">
            <v>2.97</v>
          </cell>
          <cell r="Y15">
            <v>3</v>
          </cell>
        </row>
        <row r="16">
          <cell r="N16">
            <v>16000001</v>
          </cell>
          <cell r="O16">
            <v>2.95</v>
          </cell>
          <cell r="Y16">
            <v>2.99</v>
          </cell>
        </row>
        <row r="17">
          <cell r="N17">
            <v>18000001</v>
          </cell>
          <cell r="O17">
            <v>2.94</v>
          </cell>
          <cell r="Y17">
            <v>2.98</v>
          </cell>
        </row>
        <row r="18">
          <cell r="N18">
            <v>20000001</v>
          </cell>
          <cell r="O18">
            <v>2.93</v>
          </cell>
          <cell r="Y18">
            <v>2.98</v>
          </cell>
        </row>
        <row r="19">
          <cell r="N19">
            <v>22000001</v>
          </cell>
          <cell r="O19">
            <v>2.92</v>
          </cell>
          <cell r="Y19">
            <v>2.97</v>
          </cell>
        </row>
        <row r="20">
          <cell r="N20">
            <v>24000001</v>
          </cell>
          <cell r="O20">
            <v>2.91</v>
          </cell>
          <cell r="Y20">
            <v>2.97</v>
          </cell>
        </row>
        <row r="21">
          <cell r="N21">
            <v>26000001</v>
          </cell>
          <cell r="O21">
            <v>2.9</v>
          </cell>
          <cell r="Y21">
            <v>2.96</v>
          </cell>
        </row>
        <row r="22">
          <cell r="N22">
            <v>28000001</v>
          </cell>
          <cell r="O22">
            <v>2.89</v>
          </cell>
          <cell r="Y22">
            <v>2.96</v>
          </cell>
        </row>
        <row r="23">
          <cell r="N23">
            <v>30000001</v>
          </cell>
          <cell r="O23">
            <v>2.88</v>
          </cell>
          <cell r="Y23">
            <v>2.95</v>
          </cell>
        </row>
        <row r="24">
          <cell r="N24">
            <v>35000001</v>
          </cell>
          <cell r="O24">
            <v>2.86</v>
          </cell>
          <cell r="Y24">
            <v>2.95</v>
          </cell>
        </row>
        <row r="25">
          <cell r="N25">
            <v>40000001</v>
          </cell>
          <cell r="O25">
            <v>2.85</v>
          </cell>
          <cell r="Y25">
            <v>2.94</v>
          </cell>
        </row>
        <row r="26">
          <cell r="N26">
            <v>45000001</v>
          </cell>
          <cell r="O26">
            <v>2.84</v>
          </cell>
          <cell r="Y26">
            <v>2.93</v>
          </cell>
        </row>
        <row r="27">
          <cell r="N27">
            <v>50000001</v>
          </cell>
          <cell r="O27">
            <v>2.83</v>
          </cell>
          <cell r="Y27">
            <v>2.93</v>
          </cell>
        </row>
        <row r="28">
          <cell r="N28">
            <v>55000001</v>
          </cell>
          <cell r="O28">
            <v>2.81</v>
          </cell>
          <cell r="Y28">
            <v>2.93</v>
          </cell>
        </row>
        <row r="29">
          <cell r="N29">
            <v>60000001</v>
          </cell>
          <cell r="O29">
            <v>2.8</v>
          </cell>
          <cell r="Y29">
            <v>2.92</v>
          </cell>
        </row>
        <row r="30">
          <cell r="N30">
            <v>70000001</v>
          </cell>
          <cell r="O30">
            <v>2.79</v>
          </cell>
          <cell r="Y30">
            <v>2.91</v>
          </cell>
        </row>
        <row r="31">
          <cell r="N31">
            <v>80000001</v>
          </cell>
          <cell r="O31">
            <v>2.77</v>
          </cell>
          <cell r="Y31">
            <v>2.91</v>
          </cell>
        </row>
        <row r="32">
          <cell r="N32">
            <v>90000001</v>
          </cell>
          <cell r="O32">
            <v>2.76</v>
          </cell>
          <cell r="Y32">
            <v>2.9</v>
          </cell>
        </row>
        <row r="33">
          <cell r="N33">
            <v>100000001</v>
          </cell>
          <cell r="O33">
            <v>2.74</v>
          </cell>
          <cell r="Y33">
            <v>2.89</v>
          </cell>
        </row>
        <row r="34">
          <cell r="N34">
            <v>120000001</v>
          </cell>
          <cell r="O34">
            <v>2.73</v>
          </cell>
          <cell r="Y34">
            <v>2.88</v>
          </cell>
        </row>
        <row r="35">
          <cell r="N35">
            <v>140000001</v>
          </cell>
          <cell r="O35">
            <v>2.72</v>
          </cell>
          <cell r="Y35">
            <v>2.88</v>
          </cell>
        </row>
        <row r="36">
          <cell r="N36">
            <v>160000001</v>
          </cell>
          <cell r="O36">
            <v>2.7</v>
          </cell>
          <cell r="Y36">
            <v>2.87</v>
          </cell>
        </row>
        <row r="37">
          <cell r="N37">
            <v>180000001</v>
          </cell>
          <cell r="O37">
            <v>2.69</v>
          </cell>
          <cell r="Y37">
            <v>2.86</v>
          </cell>
        </row>
        <row r="38">
          <cell r="N38">
            <v>200000001</v>
          </cell>
          <cell r="O38">
            <v>2.68</v>
          </cell>
          <cell r="Y38">
            <v>2.86</v>
          </cell>
        </row>
        <row r="39">
          <cell r="N39">
            <v>220000001</v>
          </cell>
          <cell r="O39">
            <v>2.67</v>
          </cell>
          <cell r="Y39">
            <v>2.85</v>
          </cell>
        </row>
        <row r="40">
          <cell r="N40">
            <v>240000001</v>
          </cell>
          <cell r="O40">
            <v>2.66</v>
          </cell>
          <cell r="Y40">
            <v>2.85</v>
          </cell>
        </row>
        <row r="41">
          <cell r="N41">
            <v>260000001</v>
          </cell>
          <cell r="O41">
            <v>2.65</v>
          </cell>
          <cell r="Y41">
            <v>2.84</v>
          </cell>
        </row>
        <row r="42">
          <cell r="N42">
            <v>280000001</v>
          </cell>
          <cell r="O42">
            <v>2.65</v>
          </cell>
          <cell r="Y42">
            <v>2.84</v>
          </cell>
        </row>
        <row r="43">
          <cell r="N43">
            <v>300000001</v>
          </cell>
          <cell r="O43">
            <v>2.63</v>
          </cell>
          <cell r="Y43">
            <v>2.84</v>
          </cell>
        </row>
        <row r="44">
          <cell r="N44">
            <v>350000001</v>
          </cell>
          <cell r="O44">
            <v>2.62</v>
          </cell>
          <cell r="Y44">
            <v>2.83</v>
          </cell>
        </row>
        <row r="45">
          <cell r="N45">
            <v>400000001</v>
          </cell>
          <cell r="O45">
            <v>2.6</v>
          </cell>
          <cell r="Y45">
            <v>2.82</v>
          </cell>
        </row>
        <row r="46">
          <cell r="N46">
            <v>450000001</v>
          </cell>
          <cell r="O46">
            <v>2.59</v>
          </cell>
          <cell r="Y46">
            <v>2.81</v>
          </cell>
        </row>
        <row r="47">
          <cell r="N47">
            <v>500000001</v>
          </cell>
          <cell r="O47">
            <v>2.58</v>
          </cell>
          <cell r="Y47">
            <v>2.81</v>
          </cell>
        </row>
        <row r="48">
          <cell r="N48">
            <v>600000001</v>
          </cell>
          <cell r="O48">
            <v>2.56</v>
          </cell>
          <cell r="Y48">
            <v>2.8</v>
          </cell>
        </row>
        <row r="49">
          <cell r="N49">
            <v>700000001</v>
          </cell>
          <cell r="O49">
            <v>2.5499999999999998</v>
          </cell>
          <cell r="Y49">
            <v>2.79</v>
          </cell>
        </row>
        <row r="50">
          <cell r="N50">
            <v>800000001</v>
          </cell>
          <cell r="O50">
            <v>2.5299999999999998</v>
          </cell>
          <cell r="Y50">
            <v>2.79</v>
          </cell>
        </row>
        <row r="51">
          <cell r="N51">
            <v>900000001</v>
          </cell>
          <cell r="O51">
            <v>2.5299999999999998</v>
          </cell>
          <cell r="Y51">
            <v>2.78</v>
          </cell>
        </row>
        <row r="52">
          <cell r="N52">
            <v>1000000001</v>
          </cell>
          <cell r="O52">
            <v>2.5099999999999998</v>
          </cell>
          <cell r="Y52">
            <v>2.77</v>
          </cell>
        </row>
        <row r="53">
          <cell r="N53">
            <v>1200000001</v>
          </cell>
          <cell r="O53">
            <v>2.4900000000000002</v>
          </cell>
          <cell r="Y53">
            <v>2.77</v>
          </cell>
        </row>
        <row r="54">
          <cell r="N54">
            <v>1400000001</v>
          </cell>
          <cell r="O54">
            <v>2.48</v>
          </cell>
          <cell r="Y54">
            <v>2.76</v>
          </cell>
        </row>
        <row r="55">
          <cell r="N55">
            <v>1600000001</v>
          </cell>
          <cell r="O55">
            <v>2.4700000000000002</v>
          </cell>
          <cell r="Y55">
            <v>2.75</v>
          </cell>
        </row>
        <row r="56">
          <cell r="N56">
            <v>1800000001</v>
          </cell>
          <cell r="O56">
            <v>2.46</v>
          </cell>
          <cell r="Y56">
            <v>2.74</v>
          </cell>
        </row>
      </sheetData>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 val="代価表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衛生) "/>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見積比較"/>
      <sheetName val="代価表 "/>
      <sheetName val="代価表(衛生) "/>
      <sheetName val="代価表"/>
      <sheetName val="一位代価"/>
      <sheetName val="府県別労務"/>
      <sheetName val="工事総括"/>
      <sheetName val="内訳"/>
      <sheetName val="別紙内訳"/>
      <sheetName val="表紙"/>
      <sheetName val="鉄骨DATA"/>
      <sheetName val="外排)代(塩ﾋﾞ)"/>
      <sheetName val="Ⅱ代価表"/>
      <sheetName val="FL40"/>
      <sheetName val="設計書入力"/>
      <sheetName val="決裁書"/>
      <sheetName val="市住耐震"/>
      <sheetName val="VE"/>
      <sheetName val="単価コード"/>
      <sheetName val="細目"/>
      <sheetName val="細目内訳"/>
      <sheetName val="比率表現"/>
      <sheetName val="資材単価"/>
      <sheetName val="歩掛"/>
      <sheetName val="科目別内訳"/>
      <sheetName val="消音BOX入力表"/>
      <sheetName val="集計"/>
      <sheetName val="電気３"/>
      <sheetName val="電気２"/>
      <sheetName val="電気４"/>
      <sheetName val="AP020501"/>
      <sheetName val="代価１"/>
      <sheetName val="見積"/>
      <sheetName val="主要材料H14"/>
      <sheetName val="刊行物H14"/>
      <sheetName val="積上"/>
      <sheetName val="土砂運搬"/>
      <sheetName val="内訳書原稿"/>
      <sheetName val="内訳書"/>
      <sheetName val="原本"/>
      <sheetName val="代価（保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頭･共通"/>
      <sheetName val="大内訳"/>
      <sheetName val="ⅠEV"/>
      <sheetName val="直仮"/>
      <sheetName val="土工"/>
      <sheetName val="地業"/>
      <sheetName val="鉄筋"/>
      <sheetName val="ｺﾝ"/>
      <sheetName val="鉄骨"/>
      <sheetName val="既製"/>
      <sheetName val="防水"/>
      <sheetName val="木"/>
      <sheetName val="金属"/>
      <sheetName val="左官"/>
      <sheetName val="建具"/>
      <sheetName val="ｶﾞﾗｽ"/>
      <sheetName val="塗装"/>
      <sheetName val="内装"/>
      <sheetName val="他"/>
      <sheetName val="撤去"/>
      <sheetName val="EV"/>
      <sheetName val="Ⅱ教室"/>
      <sheetName val="Ⅲ廊下"/>
      <sheetName val="Ⅳ階段"/>
      <sheetName val="Ⅴ保健室"/>
      <sheetName val="Ⅵ昇降口"/>
      <sheetName val="Ⅵ-1昇降口1"/>
      <sheetName val="Ⅵ-2昇降口2"/>
      <sheetName val="Ⅵ-3来客用玄関"/>
      <sheetName val="Ⅵ-4職員用玄関"/>
      <sheetName val="Ⅶ廊下流し台"/>
      <sheetName val="Ⅷその他"/>
      <sheetName val="祥南小2期工事設計書"/>
    </sheetNames>
    <definedNames>
      <definedName name="__OK1" refersTo="#REF!"/>
      <definedName name="_OK1" refersTo="#REF!"/>
      <definedName name="げろげろ" refersTo="#REF!"/>
      <definedName name="ドロップ2" refersTo="#REF!"/>
      <definedName name="本体"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内訳表紙 "/>
      <sheetName val="最低価格"/>
      <sheetName val="種目別内訳 "/>
      <sheetName val="科目別内訳"/>
      <sheetName val="細目内訳"/>
      <sheetName val="共通費算出"/>
      <sheetName val="外構細目"/>
      <sheetName val="土木共通費算出"/>
      <sheetName val="複単"/>
      <sheetName val="資材単価"/>
      <sheetName val="市場単価"/>
      <sheetName val="一式計算"/>
      <sheetName val="一式計算 (2)"/>
      <sheetName val="数量"/>
      <sheetName val="一式計算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変電設備"/>
      <sheetName val="受変電単価"/>
      <sheetName val="変圧器"/>
      <sheetName val="変圧器単価"/>
      <sheetName val="発電装置"/>
      <sheetName val="発電単価"/>
      <sheetName val="直流電源"/>
      <sheetName val="直流単価"/>
      <sheetName val="動力盤"/>
      <sheetName val="動力単価"/>
      <sheetName val="電灯盤"/>
      <sheetName val="電灯単価"/>
      <sheetName val="電動盤"/>
      <sheetName val="電動単価"/>
      <sheetName val="端子盤"/>
      <sheetName val="端子単価"/>
      <sheetName val="照明制御"/>
      <sheetName val="照制単価"/>
      <sheetName val="避雷設備"/>
      <sheetName val="避雷単価"/>
      <sheetName val="電話設備"/>
      <sheetName val="電話単価"/>
      <sheetName val="非常放送"/>
      <sheetName val="非放単価"/>
      <sheetName val="ＡＶ－１"/>
      <sheetName val="ＡＶ１単価"/>
      <sheetName val="ＡＶ－２"/>
      <sheetName val="ＡＶ２単価"/>
      <sheetName val="インターホン"/>
      <sheetName val="イン単価"/>
      <sheetName val="ＴＶ設備"/>
      <sheetName val="ＴＶ単価"/>
      <sheetName val="防災共用"/>
      <sheetName val="防災共単価"/>
      <sheetName val="防災みどり"/>
      <sheetName val="防災み単価"/>
      <sheetName val="防災権利"/>
      <sheetName val="防災権利単価"/>
      <sheetName val="防災公益"/>
      <sheetName val="防災公単価"/>
      <sheetName val="防災駐車"/>
      <sheetName val="防災駐単価"/>
      <sheetName val="防災観光"/>
      <sheetName val="防災観単価"/>
      <sheetName val="防災一般"/>
      <sheetName val="防災一般単価"/>
      <sheetName val="駐車官制"/>
      <sheetName val="駐車単価"/>
      <sheetName val="照明器具"/>
      <sheetName val="照明単価"/>
      <sheetName val="照明器具２"/>
      <sheetName val="照明２単価"/>
      <sheetName val="分電盤歩掛"/>
      <sheetName val="動力盤歩掛"/>
      <sheetName val="見積比較"/>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 sheetId="21"/>
      <sheetData sheetId="22" refreshError="1"/>
      <sheetData sheetId="23"/>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sheetData sheetId="52" refreshError="1"/>
      <sheetData sheetId="53" refreshError="1"/>
      <sheetData sheetId="5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追加工事"/>
      <sheetName val="特定工事"/>
      <sheetName val="減額算出"/>
      <sheetName val="特定材料"/>
      <sheetName val="総合仮設単独"/>
      <sheetName val="総合仮設追加"/>
      <sheetName val="諸経費単独"/>
      <sheetName val="諸経費追加"/>
      <sheetName val="諸経費単特"/>
      <sheetName val="諸経費追特"/>
      <sheetName val="基準額"/>
      <sheetName val="費率"/>
    </sheetNames>
    <sheetDataSet>
      <sheetData sheetId="0" refreshError="1"/>
      <sheetData sheetId="1" refreshError="1"/>
      <sheetData sheetId="2" refreshError="1">
        <row r="18">
          <cell r="I18" t="e">
            <v>#REF!</v>
          </cell>
        </row>
        <row r="20">
          <cell r="I20" t="e">
            <v>#REF!</v>
          </cell>
        </row>
      </sheetData>
      <sheetData sheetId="3" refreshError="1">
        <row r="26">
          <cell r="I26">
            <v>5651785</v>
          </cell>
        </row>
        <row r="55">
          <cell r="I55">
            <v>7096890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D8">
            <v>3000000</v>
          </cell>
          <cell r="E8" t="str">
            <v>未満</v>
          </cell>
          <cell r="F8">
            <v>4.05</v>
          </cell>
          <cell r="J8">
            <v>1000000</v>
          </cell>
          <cell r="K8" t="str">
            <v>未満</v>
          </cell>
          <cell r="L8">
            <v>4.92</v>
          </cell>
        </row>
        <row r="9">
          <cell r="B9">
            <v>3000000</v>
          </cell>
          <cell r="C9" t="str">
            <v>以上</v>
          </cell>
          <cell r="D9">
            <v>4000000</v>
          </cell>
          <cell r="E9" t="str">
            <v>未満</v>
          </cell>
          <cell r="F9">
            <v>4.01</v>
          </cell>
          <cell r="H9">
            <v>1000000</v>
          </cell>
          <cell r="I9" t="str">
            <v>以上</v>
          </cell>
          <cell r="J9">
            <v>2000000</v>
          </cell>
          <cell r="K9" t="str">
            <v>未満</v>
          </cell>
          <cell r="L9">
            <v>4.46</v>
          </cell>
        </row>
        <row r="10">
          <cell r="B10">
            <v>4000000</v>
          </cell>
          <cell r="C10" t="str">
            <v>以上</v>
          </cell>
          <cell r="D10">
            <v>5000000</v>
          </cell>
          <cell r="E10" t="str">
            <v>未満</v>
          </cell>
          <cell r="F10">
            <v>3.98</v>
          </cell>
          <cell r="H10">
            <v>2000000</v>
          </cell>
          <cell r="I10" t="str">
            <v>以上</v>
          </cell>
          <cell r="J10">
            <v>3000000</v>
          </cell>
          <cell r="K10" t="str">
            <v>未満</v>
          </cell>
          <cell r="L10">
            <v>4.21</v>
          </cell>
        </row>
        <row r="11">
          <cell r="B11">
            <v>5000000</v>
          </cell>
          <cell r="C11" t="str">
            <v>以上</v>
          </cell>
          <cell r="D11">
            <v>6000000</v>
          </cell>
          <cell r="E11" t="str">
            <v>未満</v>
          </cell>
          <cell r="F11">
            <v>3.96</v>
          </cell>
          <cell r="H11">
            <v>3000000</v>
          </cell>
          <cell r="I11" t="str">
            <v>以上</v>
          </cell>
          <cell r="J11">
            <v>4000000</v>
          </cell>
          <cell r="K11" t="str">
            <v>未満</v>
          </cell>
          <cell r="L11">
            <v>4.04</v>
          </cell>
        </row>
        <row r="12">
          <cell r="B12">
            <v>6000000</v>
          </cell>
          <cell r="C12" t="str">
            <v>以上</v>
          </cell>
          <cell r="D12">
            <v>7000000</v>
          </cell>
          <cell r="E12" t="str">
            <v>未満</v>
          </cell>
          <cell r="F12">
            <v>3.94</v>
          </cell>
          <cell r="H12">
            <v>4000000</v>
          </cell>
          <cell r="I12" t="str">
            <v>以上</v>
          </cell>
          <cell r="J12">
            <v>5000000</v>
          </cell>
          <cell r="K12" t="str">
            <v>未満</v>
          </cell>
          <cell r="L12">
            <v>3.91</v>
          </cell>
        </row>
        <row r="13">
          <cell r="B13">
            <v>7000000</v>
          </cell>
          <cell r="C13" t="str">
            <v>以上</v>
          </cell>
          <cell r="D13">
            <v>8000000</v>
          </cell>
          <cell r="E13" t="str">
            <v>未満</v>
          </cell>
          <cell r="F13">
            <v>3.92</v>
          </cell>
          <cell r="H13">
            <v>5000000</v>
          </cell>
          <cell r="I13" t="str">
            <v>以上</v>
          </cell>
          <cell r="J13">
            <v>6000000</v>
          </cell>
          <cell r="K13" t="str">
            <v>未満</v>
          </cell>
          <cell r="L13">
            <v>3.81</v>
          </cell>
        </row>
        <row r="14">
          <cell r="B14">
            <v>8000000</v>
          </cell>
          <cell r="C14" t="str">
            <v>以上</v>
          </cell>
          <cell r="D14">
            <v>9000000</v>
          </cell>
          <cell r="E14" t="str">
            <v>未満</v>
          </cell>
          <cell r="F14">
            <v>3.91</v>
          </cell>
          <cell r="H14">
            <v>6000000</v>
          </cell>
          <cell r="I14" t="str">
            <v>以上</v>
          </cell>
          <cell r="J14">
            <v>7000000</v>
          </cell>
          <cell r="K14" t="str">
            <v>未満</v>
          </cell>
          <cell r="L14">
            <v>3.73</v>
          </cell>
        </row>
        <row r="15">
          <cell r="B15">
            <v>9000000</v>
          </cell>
          <cell r="C15" t="str">
            <v>以上</v>
          </cell>
          <cell r="D15">
            <v>10000000</v>
          </cell>
          <cell r="E15" t="str">
            <v>未満</v>
          </cell>
          <cell r="F15">
            <v>3.89</v>
          </cell>
          <cell r="H15">
            <v>7000000</v>
          </cell>
          <cell r="I15" t="str">
            <v>以上</v>
          </cell>
          <cell r="J15">
            <v>8000000</v>
          </cell>
          <cell r="K15" t="str">
            <v>未満</v>
          </cell>
          <cell r="L15">
            <v>3.66</v>
          </cell>
        </row>
        <row r="16">
          <cell r="B16">
            <v>10000000</v>
          </cell>
          <cell r="C16" t="str">
            <v>以上</v>
          </cell>
          <cell r="D16">
            <v>12000000</v>
          </cell>
          <cell r="E16" t="str">
            <v>未満</v>
          </cell>
          <cell r="F16">
            <v>3.87</v>
          </cell>
          <cell r="H16">
            <v>8000000</v>
          </cell>
          <cell r="I16" t="str">
            <v>以上</v>
          </cell>
          <cell r="J16">
            <v>9000000</v>
          </cell>
          <cell r="K16" t="str">
            <v>未満</v>
          </cell>
          <cell r="L16">
            <v>3.6</v>
          </cell>
        </row>
        <row r="17">
          <cell r="B17">
            <v>12000000</v>
          </cell>
          <cell r="C17" t="str">
            <v>以上</v>
          </cell>
          <cell r="D17">
            <v>14000000</v>
          </cell>
          <cell r="E17" t="str">
            <v>未満</v>
          </cell>
          <cell r="F17">
            <v>3.85</v>
          </cell>
          <cell r="H17">
            <v>9000000</v>
          </cell>
          <cell r="I17" t="str">
            <v>以上</v>
          </cell>
          <cell r="J17">
            <v>10000000</v>
          </cell>
          <cell r="K17" t="str">
            <v>未満</v>
          </cell>
          <cell r="L17">
            <v>3.54</v>
          </cell>
        </row>
        <row r="18">
          <cell r="B18">
            <v>14000000</v>
          </cell>
          <cell r="C18" t="str">
            <v>以上</v>
          </cell>
          <cell r="D18">
            <v>16000000</v>
          </cell>
          <cell r="E18" t="str">
            <v>未満</v>
          </cell>
          <cell r="F18">
            <v>3.84</v>
          </cell>
          <cell r="H18">
            <v>10000000</v>
          </cell>
          <cell r="I18" t="str">
            <v>以上</v>
          </cell>
          <cell r="J18">
            <v>12000000</v>
          </cell>
          <cell r="K18" t="str">
            <v>未満</v>
          </cell>
          <cell r="L18">
            <v>3.45</v>
          </cell>
        </row>
        <row r="19">
          <cell r="B19">
            <v>16000000</v>
          </cell>
          <cell r="C19" t="str">
            <v>以上</v>
          </cell>
          <cell r="D19">
            <v>18000000</v>
          </cell>
          <cell r="E19" t="str">
            <v>未満</v>
          </cell>
          <cell r="F19">
            <v>3.82</v>
          </cell>
          <cell r="H19">
            <v>12000000</v>
          </cell>
          <cell r="I19" t="str">
            <v>以上</v>
          </cell>
          <cell r="J19">
            <v>14000000</v>
          </cell>
          <cell r="K19" t="str">
            <v>未満</v>
          </cell>
          <cell r="L19">
            <v>3.38</v>
          </cell>
        </row>
        <row r="20">
          <cell r="B20">
            <v>18000000</v>
          </cell>
          <cell r="C20" t="str">
            <v>以上</v>
          </cell>
          <cell r="D20">
            <v>20000000</v>
          </cell>
          <cell r="E20" t="str">
            <v>未満</v>
          </cell>
          <cell r="F20">
            <v>3.81</v>
          </cell>
          <cell r="H20">
            <v>14000000</v>
          </cell>
          <cell r="I20" t="str">
            <v>以上</v>
          </cell>
          <cell r="J20">
            <v>16000000</v>
          </cell>
          <cell r="K20" t="str">
            <v>未満</v>
          </cell>
          <cell r="L20">
            <v>3.31</v>
          </cell>
        </row>
        <row r="21">
          <cell r="B21">
            <v>20000000</v>
          </cell>
          <cell r="C21" t="str">
            <v>以上</v>
          </cell>
          <cell r="D21">
            <v>22000000</v>
          </cell>
          <cell r="E21" t="str">
            <v>未満</v>
          </cell>
          <cell r="F21">
            <v>3.8</v>
          </cell>
          <cell r="H21">
            <v>16000000</v>
          </cell>
          <cell r="I21" t="str">
            <v>以上</v>
          </cell>
          <cell r="J21">
            <v>18000000</v>
          </cell>
          <cell r="K21" t="str">
            <v>未満</v>
          </cell>
          <cell r="L21">
            <v>3.26</v>
          </cell>
        </row>
        <row r="22">
          <cell r="B22">
            <v>22000000</v>
          </cell>
          <cell r="C22" t="str">
            <v>以上</v>
          </cell>
          <cell r="D22">
            <v>24000000</v>
          </cell>
          <cell r="E22" t="str">
            <v>未満</v>
          </cell>
          <cell r="F22">
            <v>3.79</v>
          </cell>
          <cell r="H22">
            <v>18000000</v>
          </cell>
          <cell r="I22" t="str">
            <v>以上</v>
          </cell>
          <cell r="J22">
            <v>20000000</v>
          </cell>
          <cell r="K22" t="str">
            <v>未満</v>
          </cell>
          <cell r="L22">
            <v>3.21</v>
          </cell>
        </row>
        <row r="23">
          <cell r="B23">
            <v>24000000</v>
          </cell>
          <cell r="C23" t="str">
            <v>以上</v>
          </cell>
          <cell r="D23">
            <v>26000000</v>
          </cell>
          <cell r="E23" t="str">
            <v>未満</v>
          </cell>
          <cell r="F23">
            <v>3.78</v>
          </cell>
          <cell r="H23">
            <v>20000000</v>
          </cell>
          <cell r="I23" t="str">
            <v>以上</v>
          </cell>
          <cell r="J23">
            <v>22000000</v>
          </cell>
          <cell r="K23" t="str">
            <v>未満</v>
          </cell>
          <cell r="L23">
            <v>3.17</v>
          </cell>
        </row>
        <row r="24">
          <cell r="B24">
            <v>26000000</v>
          </cell>
          <cell r="C24" t="str">
            <v>以上</v>
          </cell>
          <cell r="D24">
            <v>28000000</v>
          </cell>
          <cell r="E24" t="str">
            <v>未満</v>
          </cell>
          <cell r="F24">
            <v>3.77</v>
          </cell>
          <cell r="H24">
            <v>22000000</v>
          </cell>
          <cell r="I24" t="str">
            <v>以上</v>
          </cell>
          <cell r="J24">
            <v>24000000</v>
          </cell>
          <cell r="K24" t="str">
            <v>未満</v>
          </cell>
          <cell r="L24">
            <v>3.13</v>
          </cell>
        </row>
        <row r="25">
          <cell r="B25">
            <v>28000000</v>
          </cell>
          <cell r="C25" t="str">
            <v>以上</v>
          </cell>
          <cell r="D25">
            <v>30000000</v>
          </cell>
          <cell r="E25" t="str">
            <v>未満</v>
          </cell>
          <cell r="F25">
            <v>3.76</v>
          </cell>
          <cell r="H25">
            <v>24000000</v>
          </cell>
          <cell r="I25" t="str">
            <v>以上</v>
          </cell>
          <cell r="J25">
            <v>26000000</v>
          </cell>
          <cell r="K25" t="str">
            <v>未満</v>
          </cell>
          <cell r="L25">
            <v>3.09</v>
          </cell>
        </row>
        <row r="26">
          <cell r="B26">
            <v>30000000</v>
          </cell>
          <cell r="C26" t="str">
            <v>以上</v>
          </cell>
          <cell r="D26">
            <v>35000000</v>
          </cell>
          <cell r="E26" t="str">
            <v>未満</v>
          </cell>
          <cell r="F26">
            <v>3.74</v>
          </cell>
          <cell r="H26">
            <v>26000000</v>
          </cell>
          <cell r="I26" t="str">
            <v>以上</v>
          </cell>
          <cell r="J26">
            <v>28000000</v>
          </cell>
          <cell r="K26" t="str">
            <v>未満</v>
          </cell>
          <cell r="L26">
            <v>3.06</v>
          </cell>
        </row>
        <row r="27">
          <cell r="B27">
            <v>35000000</v>
          </cell>
          <cell r="C27" t="str">
            <v>以上</v>
          </cell>
          <cell r="D27">
            <v>40000000</v>
          </cell>
          <cell r="E27" t="str">
            <v>未満</v>
          </cell>
          <cell r="F27">
            <v>3.72</v>
          </cell>
          <cell r="H27">
            <v>28000000</v>
          </cell>
          <cell r="I27" t="str">
            <v>以上</v>
          </cell>
          <cell r="J27">
            <v>30000000</v>
          </cell>
          <cell r="K27" t="str">
            <v>未満</v>
          </cell>
          <cell r="L27">
            <v>3.03</v>
          </cell>
        </row>
        <row r="28">
          <cell r="B28">
            <v>40000000</v>
          </cell>
          <cell r="C28" t="str">
            <v>以上</v>
          </cell>
          <cell r="D28">
            <v>45000000</v>
          </cell>
          <cell r="E28" t="str">
            <v>未満</v>
          </cell>
          <cell r="F28">
            <v>3.71</v>
          </cell>
          <cell r="H28">
            <v>30000000</v>
          </cell>
          <cell r="I28" t="str">
            <v>以上</v>
          </cell>
          <cell r="J28">
            <v>35000000</v>
          </cell>
          <cell r="K28" t="str">
            <v>未満</v>
          </cell>
          <cell r="L28">
            <v>2.96</v>
          </cell>
        </row>
        <row r="29">
          <cell r="B29">
            <v>45000000</v>
          </cell>
          <cell r="C29" t="str">
            <v>以上</v>
          </cell>
          <cell r="D29">
            <v>50000000</v>
          </cell>
          <cell r="E29" t="str">
            <v>未満</v>
          </cell>
          <cell r="F29">
            <v>3.7</v>
          </cell>
          <cell r="H29">
            <v>35000000</v>
          </cell>
          <cell r="I29" t="str">
            <v>以上</v>
          </cell>
          <cell r="J29">
            <v>40000000</v>
          </cell>
          <cell r="K29" t="str">
            <v>未満</v>
          </cell>
          <cell r="L29">
            <v>2.91</v>
          </cell>
        </row>
        <row r="30">
          <cell r="B30">
            <v>50000000</v>
          </cell>
          <cell r="C30" t="str">
            <v>以上</v>
          </cell>
          <cell r="D30">
            <v>55000000</v>
          </cell>
          <cell r="E30" t="str">
            <v>未満</v>
          </cell>
          <cell r="F30">
            <v>3.69</v>
          </cell>
          <cell r="H30">
            <v>40000000</v>
          </cell>
          <cell r="I30" t="str">
            <v>以上</v>
          </cell>
          <cell r="J30">
            <v>45000000</v>
          </cell>
          <cell r="K30" t="str">
            <v>未満</v>
          </cell>
          <cell r="L30">
            <v>2.86</v>
          </cell>
        </row>
        <row r="31">
          <cell r="B31">
            <v>55000000</v>
          </cell>
          <cell r="C31" t="str">
            <v>以上</v>
          </cell>
          <cell r="D31">
            <v>60000000</v>
          </cell>
          <cell r="E31" t="str">
            <v>未満</v>
          </cell>
          <cell r="F31">
            <v>3.68</v>
          </cell>
          <cell r="H31">
            <v>45000000</v>
          </cell>
          <cell r="I31" t="str">
            <v>以上</v>
          </cell>
          <cell r="J31">
            <v>50000000</v>
          </cell>
          <cell r="K31" t="str">
            <v>未満</v>
          </cell>
          <cell r="L31">
            <v>2.82</v>
          </cell>
        </row>
        <row r="32">
          <cell r="B32">
            <v>60000000</v>
          </cell>
          <cell r="C32" t="str">
            <v>以上</v>
          </cell>
          <cell r="D32">
            <v>65000000</v>
          </cell>
          <cell r="E32" t="str">
            <v>未満</v>
          </cell>
          <cell r="F32">
            <v>3.67</v>
          </cell>
          <cell r="H32">
            <v>50000000</v>
          </cell>
          <cell r="I32" t="str">
            <v>以上</v>
          </cell>
          <cell r="J32">
            <v>55000000</v>
          </cell>
          <cell r="K32" t="str">
            <v>未満</v>
          </cell>
          <cell r="L32">
            <v>2.78</v>
          </cell>
        </row>
        <row r="33">
          <cell r="B33">
            <v>65000000</v>
          </cell>
          <cell r="C33" t="str">
            <v>以上</v>
          </cell>
          <cell r="D33">
            <v>70000000</v>
          </cell>
          <cell r="E33" t="str">
            <v>未満</v>
          </cell>
          <cell r="F33">
            <v>3.66</v>
          </cell>
          <cell r="H33">
            <v>55000000</v>
          </cell>
          <cell r="I33" t="str">
            <v>以上</v>
          </cell>
          <cell r="J33">
            <v>60000000</v>
          </cell>
          <cell r="K33" t="str">
            <v>未満</v>
          </cell>
          <cell r="L33">
            <v>2.74</v>
          </cell>
        </row>
        <row r="34">
          <cell r="B34">
            <v>70000000</v>
          </cell>
          <cell r="C34" t="str">
            <v>以上</v>
          </cell>
          <cell r="D34">
            <v>75000000</v>
          </cell>
          <cell r="E34" t="str">
            <v>未満</v>
          </cell>
          <cell r="F34">
            <v>3.65</v>
          </cell>
          <cell r="H34">
            <v>60000000</v>
          </cell>
          <cell r="I34" t="str">
            <v>以上</v>
          </cell>
          <cell r="J34">
            <v>65000000</v>
          </cell>
          <cell r="K34" t="str">
            <v>未満</v>
          </cell>
          <cell r="L34">
            <v>2.71</v>
          </cell>
        </row>
        <row r="35">
          <cell r="B35">
            <v>75000000</v>
          </cell>
          <cell r="C35" t="str">
            <v>以上</v>
          </cell>
          <cell r="D35">
            <v>80000000</v>
          </cell>
          <cell r="E35" t="str">
            <v>未満</v>
          </cell>
          <cell r="F35">
            <v>3.64</v>
          </cell>
          <cell r="H35">
            <v>65000000</v>
          </cell>
          <cell r="I35" t="str">
            <v>以上</v>
          </cell>
          <cell r="J35">
            <v>70000000</v>
          </cell>
          <cell r="K35" t="str">
            <v>未満</v>
          </cell>
          <cell r="L35">
            <v>2.68</v>
          </cell>
        </row>
        <row r="36">
          <cell r="B36">
            <v>80000000</v>
          </cell>
          <cell r="C36" t="str">
            <v>以上</v>
          </cell>
          <cell r="D36">
            <v>85000000</v>
          </cell>
          <cell r="E36" t="str">
            <v>未満</v>
          </cell>
          <cell r="F36">
            <v>3.63</v>
          </cell>
          <cell r="H36">
            <v>70000000</v>
          </cell>
          <cell r="I36" t="str">
            <v>以上</v>
          </cell>
          <cell r="J36">
            <v>75000000</v>
          </cell>
          <cell r="K36" t="str">
            <v>未満</v>
          </cell>
          <cell r="L36">
            <v>2.66</v>
          </cell>
        </row>
        <row r="37">
          <cell r="B37">
            <v>85000000</v>
          </cell>
          <cell r="C37" t="str">
            <v>以上</v>
          </cell>
          <cell r="D37">
            <v>90000000</v>
          </cell>
          <cell r="E37" t="str">
            <v>未満</v>
          </cell>
          <cell r="F37">
            <v>3.63</v>
          </cell>
          <cell r="H37">
            <v>75000000</v>
          </cell>
          <cell r="I37" t="str">
            <v>以上</v>
          </cell>
          <cell r="J37">
            <v>80000000</v>
          </cell>
          <cell r="K37" t="str">
            <v>未満</v>
          </cell>
          <cell r="L37">
            <v>2.63</v>
          </cell>
        </row>
        <row r="38">
          <cell r="B38">
            <v>90000000</v>
          </cell>
          <cell r="C38" t="str">
            <v>以上</v>
          </cell>
          <cell r="D38">
            <v>95000000</v>
          </cell>
          <cell r="E38" t="str">
            <v>未満</v>
          </cell>
          <cell r="F38">
            <v>3.62</v>
          </cell>
          <cell r="H38">
            <v>80000000</v>
          </cell>
          <cell r="I38" t="str">
            <v>以上</v>
          </cell>
          <cell r="J38">
            <v>85000000</v>
          </cell>
          <cell r="K38" t="str">
            <v>未満</v>
          </cell>
          <cell r="L38">
            <v>2.61</v>
          </cell>
        </row>
        <row r="39">
          <cell r="B39">
            <v>95000000</v>
          </cell>
          <cell r="C39" t="str">
            <v>以上</v>
          </cell>
          <cell r="D39">
            <v>100000000</v>
          </cell>
          <cell r="E39" t="str">
            <v>未満</v>
          </cell>
          <cell r="F39">
            <v>3.62</v>
          </cell>
          <cell r="H39">
            <v>85000000</v>
          </cell>
          <cell r="I39" t="str">
            <v>以上</v>
          </cell>
          <cell r="J39">
            <v>90000000</v>
          </cell>
          <cell r="K39" t="str">
            <v>未満</v>
          </cell>
          <cell r="L39">
            <v>2.59</v>
          </cell>
        </row>
        <row r="40">
          <cell r="B40">
            <v>100000000</v>
          </cell>
          <cell r="C40" t="str">
            <v>以上</v>
          </cell>
          <cell r="D40">
            <v>120000000</v>
          </cell>
          <cell r="E40" t="str">
            <v>未満</v>
          </cell>
          <cell r="F40">
            <v>3.59</v>
          </cell>
          <cell r="H40">
            <v>90000000</v>
          </cell>
          <cell r="I40" t="str">
            <v>以上</v>
          </cell>
          <cell r="J40">
            <v>95000000</v>
          </cell>
          <cell r="K40" t="str">
            <v>未満</v>
          </cell>
          <cell r="L40">
            <v>2.57</v>
          </cell>
        </row>
        <row r="41">
          <cell r="B41">
            <v>120000000</v>
          </cell>
          <cell r="C41" t="str">
            <v>以上</v>
          </cell>
          <cell r="D41">
            <v>140000000</v>
          </cell>
          <cell r="E41" t="str">
            <v>未満</v>
          </cell>
          <cell r="F41">
            <v>3.58</v>
          </cell>
          <cell r="H41">
            <v>95000000</v>
          </cell>
          <cell r="I41" t="str">
            <v>以上</v>
          </cell>
          <cell r="J41">
            <v>100000000</v>
          </cell>
          <cell r="K41" t="str">
            <v>未満</v>
          </cell>
          <cell r="L41">
            <v>2.5499999999999998</v>
          </cell>
        </row>
        <row r="42">
          <cell r="B42">
            <v>140000000</v>
          </cell>
          <cell r="C42" t="str">
            <v>以上</v>
          </cell>
          <cell r="D42">
            <v>160000000</v>
          </cell>
          <cell r="E42" t="str">
            <v>未満</v>
          </cell>
          <cell r="F42">
            <v>3.56</v>
          </cell>
          <cell r="H42">
            <v>100000000</v>
          </cell>
          <cell r="I42" t="str">
            <v>以上</v>
          </cell>
          <cell r="J42">
            <v>120000000</v>
          </cell>
          <cell r="K42" t="str">
            <v>未満</v>
          </cell>
          <cell r="L42">
            <v>2.4900000000000002</v>
          </cell>
        </row>
        <row r="43">
          <cell r="B43">
            <v>160000000</v>
          </cell>
          <cell r="C43" t="str">
            <v>以上</v>
          </cell>
          <cell r="D43">
            <v>180000000</v>
          </cell>
          <cell r="E43" t="str">
            <v>未満</v>
          </cell>
          <cell r="F43">
            <v>3.55</v>
          </cell>
          <cell r="H43">
            <v>120000000</v>
          </cell>
          <cell r="I43" t="str">
            <v>以上</v>
          </cell>
          <cell r="J43">
            <v>140000000</v>
          </cell>
          <cell r="K43" t="str">
            <v>未満</v>
          </cell>
          <cell r="L43">
            <v>2.4300000000000002</v>
          </cell>
        </row>
        <row r="44">
          <cell r="B44">
            <v>180000000</v>
          </cell>
          <cell r="C44" t="str">
            <v>以上</v>
          </cell>
          <cell r="D44">
            <v>200000000</v>
          </cell>
          <cell r="E44" t="str">
            <v>未満</v>
          </cell>
          <cell r="F44">
            <v>3.53</v>
          </cell>
          <cell r="H44">
            <v>140000000</v>
          </cell>
          <cell r="I44" t="str">
            <v>以上</v>
          </cell>
          <cell r="J44">
            <v>160000000</v>
          </cell>
          <cell r="K44" t="str">
            <v>未満</v>
          </cell>
          <cell r="L44">
            <v>2.39</v>
          </cell>
        </row>
        <row r="45">
          <cell r="B45">
            <v>200000000</v>
          </cell>
          <cell r="C45" t="str">
            <v>以上</v>
          </cell>
          <cell r="D45">
            <v>220000000</v>
          </cell>
          <cell r="E45" t="str">
            <v>未満</v>
          </cell>
          <cell r="F45">
            <v>3.52</v>
          </cell>
          <cell r="H45">
            <v>160000000</v>
          </cell>
          <cell r="I45" t="str">
            <v>以上</v>
          </cell>
          <cell r="J45">
            <v>180000000</v>
          </cell>
          <cell r="K45" t="str">
            <v>未満</v>
          </cell>
          <cell r="L45">
            <v>2.35</v>
          </cell>
        </row>
        <row r="46">
          <cell r="B46">
            <v>220000000</v>
          </cell>
          <cell r="C46" t="str">
            <v>以上</v>
          </cell>
          <cell r="D46">
            <v>240000000</v>
          </cell>
          <cell r="E46" t="str">
            <v>未満</v>
          </cell>
          <cell r="F46">
            <v>3.51</v>
          </cell>
          <cell r="H46">
            <v>180000000</v>
          </cell>
          <cell r="I46" t="str">
            <v>以上</v>
          </cell>
          <cell r="J46">
            <v>200000000</v>
          </cell>
          <cell r="K46" t="str">
            <v>未満</v>
          </cell>
          <cell r="L46">
            <v>2.31</v>
          </cell>
        </row>
        <row r="47">
          <cell r="B47">
            <v>240000000</v>
          </cell>
          <cell r="C47" t="str">
            <v>以上</v>
          </cell>
          <cell r="D47">
            <v>260000000</v>
          </cell>
          <cell r="E47" t="str">
            <v>未満</v>
          </cell>
          <cell r="F47">
            <v>3.51</v>
          </cell>
          <cell r="H47">
            <v>200000000</v>
          </cell>
          <cell r="I47" t="str">
            <v>以上</v>
          </cell>
          <cell r="L47">
            <v>2.2799999999999998</v>
          </cell>
        </row>
        <row r="48">
          <cell r="B48">
            <v>260000000</v>
          </cell>
          <cell r="C48" t="str">
            <v>以上</v>
          </cell>
          <cell r="D48">
            <v>280000000</v>
          </cell>
          <cell r="E48" t="str">
            <v>未満</v>
          </cell>
          <cell r="F48">
            <v>3.5</v>
          </cell>
        </row>
        <row r="49">
          <cell r="B49">
            <v>280000000</v>
          </cell>
          <cell r="C49" t="str">
            <v>以上</v>
          </cell>
          <cell r="D49">
            <v>300000000</v>
          </cell>
          <cell r="E49" t="str">
            <v>未満</v>
          </cell>
          <cell r="F49">
            <v>3.49</v>
          </cell>
        </row>
        <row r="50">
          <cell r="B50">
            <v>300000000</v>
          </cell>
          <cell r="C50" t="str">
            <v>以上</v>
          </cell>
          <cell r="D50">
            <v>350000000</v>
          </cell>
          <cell r="E50" t="str">
            <v>未満</v>
          </cell>
          <cell r="F50">
            <v>3.47</v>
          </cell>
        </row>
        <row r="51">
          <cell r="B51">
            <v>350000000</v>
          </cell>
          <cell r="C51" t="str">
            <v>以上</v>
          </cell>
          <cell r="D51">
            <v>400000000</v>
          </cell>
          <cell r="E51" t="str">
            <v>未満</v>
          </cell>
          <cell r="F51">
            <v>3.46</v>
          </cell>
        </row>
        <row r="52">
          <cell r="B52">
            <v>400000000</v>
          </cell>
          <cell r="C52" t="str">
            <v>以上</v>
          </cell>
          <cell r="D52">
            <v>450000000</v>
          </cell>
          <cell r="E52" t="str">
            <v>未満</v>
          </cell>
          <cell r="F52">
            <v>3.44</v>
          </cell>
        </row>
        <row r="53">
          <cell r="B53">
            <v>450000000</v>
          </cell>
          <cell r="C53" t="str">
            <v>以上</v>
          </cell>
          <cell r="D53">
            <v>500000000</v>
          </cell>
          <cell r="E53" t="str">
            <v>未満</v>
          </cell>
          <cell r="F53">
            <v>3.43</v>
          </cell>
        </row>
        <row r="54">
          <cell r="B54">
            <v>500000000</v>
          </cell>
          <cell r="C54" t="str">
            <v>以上</v>
          </cell>
          <cell r="D54">
            <v>550000000</v>
          </cell>
          <cell r="E54" t="str">
            <v>未満</v>
          </cell>
          <cell r="F54">
            <v>3.42</v>
          </cell>
        </row>
        <row r="55">
          <cell r="B55">
            <v>550000000</v>
          </cell>
          <cell r="C55" t="str">
            <v>以上</v>
          </cell>
          <cell r="D55">
            <v>600000000</v>
          </cell>
          <cell r="E55" t="str">
            <v>未満</v>
          </cell>
          <cell r="F55">
            <v>3.41</v>
          </cell>
        </row>
        <row r="56">
          <cell r="B56">
            <v>600000000</v>
          </cell>
          <cell r="C56" t="str">
            <v>以上</v>
          </cell>
          <cell r="D56">
            <v>650000000</v>
          </cell>
          <cell r="E56" t="str">
            <v>未満</v>
          </cell>
          <cell r="F56">
            <v>3.4</v>
          </cell>
        </row>
        <row r="57">
          <cell r="B57">
            <v>650000000</v>
          </cell>
          <cell r="C57" t="str">
            <v>以上</v>
          </cell>
          <cell r="D57">
            <v>700000000</v>
          </cell>
          <cell r="E57" t="str">
            <v>未満</v>
          </cell>
          <cell r="F57">
            <v>3.39</v>
          </cell>
        </row>
        <row r="58">
          <cell r="B58">
            <v>700000000</v>
          </cell>
          <cell r="C58" t="str">
            <v>以上</v>
          </cell>
          <cell r="D58">
            <v>750000000</v>
          </cell>
          <cell r="E58" t="str">
            <v>未満</v>
          </cell>
          <cell r="F58">
            <v>3.39</v>
          </cell>
        </row>
        <row r="59">
          <cell r="B59">
            <v>750000000</v>
          </cell>
          <cell r="C59" t="str">
            <v>以上</v>
          </cell>
          <cell r="D59">
            <v>800000000</v>
          </cell>
          <cell r="E59" t="str">
            <v>未満</v>
          </cell>
          <cell r="F59">
            <v>3.38</v>
          </cell>
        </row>
        <row r="60">
          <cell r="B60">
            <v>800000000</v>
          </cell>
          <cell r="C60" t="str">
            <v>以上</v>
          </cell>
          <cell r="D60">
            <v>850000000</v>
          </cell>
          <cell r="E60" t="str">
            <v>未満</v>
          </cell>
          <cell r="F60">
            <v>3.37</v>
          </cell>
        </row>
        <row r="61">
          <cell r="B61">
            <v>850000000</v>
          </cell>
          <cell r="C61" t="str">
            <v>以上</v>
          </cell>
          <cell r="D61">
            <v>900000000</v>
          </cell>
          <cell r="E61" t="str">
            <v>未満</v>
          </cell>
          <cell r="F61">
            <v>3.37</v>
          </cell>
        </row>
        <row r="62">
          <cell r="B62">
            <v>900000000</v>
          </cell>
          <cell r="C62" t="str">
            <v>以上</v>
          </cell>
          <cell r="D62">
            <v>950000000</v>
          </cell>
          <cell r="E62" t="str">
            <v>未満</v>
          </cell>
          <cell r="F62">
            <v>3.36</v>
          </cell>
        </row>
        <row r="63">
          <cell r="B63">
            <v>950000000</v>
          </cell>
          <cell r="C63" t="str">
            <v>以上</v>
          </cell>
          <cell r="D63">
            <v>1000000000</v>
          </cell>
          <cell r="E63" t="str">
            <v>未満</v>
          </cell>
          <cell r="F63">
            <v>3.36</v>
          </cell>
        </row>
        <row r="64">
          <cell r="B64">
            <v>1000000000</v>
          </cell>
          <cell r="C64" t="str">
            <v>以上</v>
          </cell>
          <cell r="D64">
            <v>1200000000</v>
          </cell>
          <cell r="E64" t="str">
            <v>未満</v>
          </cell>
          <cell r="F64">
            <v>3.34</v>
          </cell>
        </row>
        <row r="65">
          <cell r="B65">
            <v>1200000000</v>
          </cell>
          <cell r="C65" t="str">
            <v>以上</v>
          </cell>
          <cell r="D65">
            <v>1400000000</v>
          </cell>
          <cell r="E65" t="str">
            <v>未満</v>
          </cell>
          <cell r="F65">
            <v>3.32</v>
          </cell>
        </row>
        <row r="66">
          <cell r="B66">
            <v>1400000000</v>
          </cell>
          <cell r="C66" t="str">
            <v>以上</v>
          </cell>
          <cell r="D66">
            <v>1600000000</v>
          </cell>
          <cell r="E66" t="str">
            <v>未満</v>
          </cell>
          <cell r="F66">
            <v>3.3</v>
          </cell>
        </row>
        <row r="67">
          <cell r="B67">
            <v>1600000000</v>
          </cell>
          <cell r="C67" t="str">
            <v>以上</v>
          </cell>
          <cell r="D67">
            <v>1800000000</v>
          </cell>
          <cell r="E67" t="str">
            <v>未満</v>
          </cell>
          <cell r="F67">
            <v>3.29</v>
          </cell>
        </row>
        <row r="68">
          <cell r="B68">
            <v>1800000000</v>
          </cell>
          <cell r="C68" t="str">
            <v>以上</v>
          </cell>
          <cell r="D68">
            <v>2000000000</v>
          </cell>
          <cell r="E68" t="str">
            <v>未満</v>
          </cell>
          <cell r="F68">
            <v>3.28</v>
          </cell>
        </row>
        <row r="69">
          <cell r="B69">
            <v>2000000000</v>
          </cell>
          <cell r="C69" t="str">
            <v>以上</v>
          </cell>
          <cell r="F69">
            <v>3.27</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細目"/>
      <sheetName val="科目"/>
      <sheetName val="種目"/>
      <sheetName val="表紙"/>
    </sheetNames>
    <sheetDataSet>
      <sheetData sheetId="0"/>
      <sheetData sheetId="1"/>
      <sheetData sheetId="2" refreshError="1"/>
      <sheetData sheetId="3" refreshError="1"/>
      <sheetData sheetId="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衛生) "/>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refreshError="1">
        <row r="261">
          <cell r="N261">
            <v>1327000</v>
          </cell>
        </row>
      </sheetData>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衛生"/>
      <sheetName val="屋外給水搬入"/>
      <sheetName val="屋外給水保温"/>
      <sheetName val="屋内給水搬入"/>
      <sheetName val="屋内給水据付"/>
      <sheetName val="屋内給水保温"/>
      <sheetName val="屋内給水スリーブ"/>
      <sheetName val="雨水利用搬入"/>
      <sheetName val="雨水利用据付"/>
      <sheetName val="雨水利用保温"/>
      <sheetName val="屋外排水塗装"/>
      <sheetName val="屋内排水据付"/>
      <sheetName val="排水保温 "/>
      <sheetName val="排水スリーブ"/>
      <sheetName val="給湯搬入"/>
      <sheetName val="給湯据付"/>
      <sheetName val="給湯保温 "/>
      <sheetName val="給湯スリーブ"/>
      <sheetName val="消火栓保温 "/>
      <sheetName val="SP保温"/>
      <sheetName val="連送保温"/>
      <sheetName val="衛生器具"/>
      <sheetName val="量水器"/>
      <sheetName val="気水分離器"/>
      <sheetName val="GT"/>
      <sheetName val="ｲﾝﾊﾞｰﾄ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cell>
          <cell r="D19" t="str">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cell>
        </row>
        <row r="45">
          <cell r="A45" t="str">
            <v xml:space="preserve">   環境対策経費率</v>
          </cell>
          <cell r="B45" t="str">
            <v/>
          </cell>
          <cell r="C45" t="str">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保温"/>
      <sheetName val="移設単価"/>
      <sheetName val="２次製品"/>
      <sheetName val="比較表 "/>
      <sheetName val="表紙"/>
      <sheetName val="特記建築"/>
      <sheetName val="D構成率"/>
      <sheetName val="印刷書式"/>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refreshError="1"/>
      <sheetData sheetId="15"/>
      <sheetData sheetId="1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8"/>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 val="A23"/>
      <sheetName val="A24"/>
      <sheetName val="A25"/>
      <sheetName val="A26"/>
      <sheetName val="A27"/>
      <sheetName val="A28"/>
      <sheetName val="A29"/>
      <sheetName val="A30"/>
      <sheetName val="A31"/>
      <sheetName val="A32"/>
      <sheetName val="A33"/>
      <sheetName val="A34"/>
      <sheetName val="A35"/>
      <sheetName val="A36"/>
      <sheetName val="A3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J1">
            <v>0</v>
          </cell>
          <cell r="K1">
            <v>0</v>
          </cell>
          <cell r="L1">
            <v>0</v>
          </cell>
          <cell r="M1">
            <v>0</v>
          </cell>
          <cell r="N1">
            <v>0</v>
          </cell>
          <cell r="O1">
            <v>0</v>
          </cell>
          <cell r="P1">
            <v>0</v>
          </cell>
          <cell r="Q1">
            <v>0</v>
          </cell>
          <cell r="R1">
            <v>0</v>
          </cell>
          <cell r="S1">
            <v>0</v>
          </cell>
          <cell r="T1" t="str">
            <v>作成順</v>
          </cell>
        </row>
        <row r="2">
          <cell r="A2">
            <v>1</v>
          </cell>
          <cell r="B2" t="str">
            <v>灯器</v>
          </cell>
          <cell r="C2" t="str">
            <v>取付</v>
          </cell>
          <cell r="D2" t="str">
            <v>LEDⅤ型</v>
          </cell>
          <cell r="E2" t="str">
            <v>組</v>
          </cell>
          <cell r="F2">
            <v>1</v>
          </cell>
          <cell r="G2">
            <v>0</v>
          </cell>
          <cell r="H2">
            <v>95110.399999999994</v>
          </cell>
          <cell r="I2" t="str">
            <v>電通 P2-29</v>
          </cell>
          <cell r="J2">
            <v>0</v>
          </cell>
          <cell r="K2">
            <v>0</v>
          </cell>
          <cell r="L2">
            <v>0</v>
          </cell>
          <cell r="M2">
            <v>0</v>
          </cell>
          <cell r="N2">
            <v>0</v>
          </cell>
          <cell r="O2">
            <v>0</v>
          </cell>
          <cell r="P2">
            <v>0</v>
          </cell>
          <cell r="Q2">
            <v>0</v>
          </cell>
          <cell r="R2">
            <v>0</v>
          </cell>
          <cell r="S2">
            <v>0</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D5">
            <v>0</v>
          </cell>
          <cell r="E5" t="str">
            <v>人</v>
          </cell>
          <cell r="F5">
            <v>0.8</v>
          </cell>
          <cell r="G5">
            <v>16700</v>
          </cell>
          <cell r="H5">
            <v>13360</v>
          </cell>
          <cell r="I5" t="str">
            <v>長崎</v>
          </cell>
        </row>
        <row r="6">
          <cell r="C6" t="str">
            <v>普通作業員</v>
          </cell>
          <cell r="D6">
            <v>0</v>
          </cell>
          <cell r="E6" t="str">
            <v>人</v>
          </cell>
          <cell r="F6">
            <v>0.5</v>
          </cell>
          <cell r="G6">
            <v>14000</v>
          </cell>
          <cell r="H6">
            <v>7000</v>
          </cell>
          <cell r="I6" t="str">
            <v>長崎</v>
          </cell>
        </row>
        <row r="7">
          <cell r="C7" t="str">
            <v>その他</v>
          </cell>
          <cell r="D7" t="str">
            <v>（労）×１４％</v>
          </cell>
          <cell r="E7" t="str">
            <v>式</v>
          </cell>
          <cell r="F7">
            <v>1</v>
          </cell>
          <cell r="G7">
            <v>0</v>
          </cell>
          <cell r="H7">
            <v>2850.4</v>
          </cell>
          <cell r="I7">
            <v>20360</v>
          </cell>
          <cell r="J7">
            <v>0</v>
          </cell>
          <cell r="K7" t="str">
            <v>×</v>
          </cell>
          <cell r="L7">
            <v>0.14000000000000001</v>
          </cell>
        </row>
        <row r="9">
          <cell r="A9">
            <v>2</v>
          </cell>
          <cell r="B9" t="str">
            <v>太陽電池架</v>
          </cell>
          <cell r="C9" t="str">
            <v>取付</v>
          </cell>
          <cell r="D9" t="str">
            <v>12V44W</v>
          </cell>
          <cell r="E9" t="str">
            <v>台</v>
          </cell>
          <cell r="F9">
            <v>1</v>
          </cell>
          <cell r="G9">
            <v>0</v>
          </cell>
          <cell r="H9">
            <v>104834.54000000001</v>
          </cell>
          <cell r="I9" t="str">
            <v>電通 P2-30</v>
          </cell>
          <cell r="J9">
            <v>0</v>
          </cell>
          <cell r="K9">
            <v>0</v>
          </cell>
          <cell r="L9">
            <v>0</v>
          </cell>
          <cell r="M9">
            <v>0</v>
          </cell>
          <cell r="N9">
            <v>0</v>
          </cell>
          <cell r="O9">
            <v>0</v>
          </cell>
          <cell r="P9">
            <v>0</v>
          </cell>
          <cell r="Q9">
            <v>0</v>
          </cell>
          <cell r="R9">
            <v>0</v>
          </cell>
          <cell r="S9">
            <v>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D12">
            <v>0</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D13">
            <v>0</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G14">
            <v>0</v>
          </cell>
          <cell r="H14">
            <v>3184.94</v>
          </cell>
          <cell r="I14">
            <v>22749.599999999999</v>
          </cell>
          <cell r="J14">
            <v>0</v>
          </cell>
          <cell r="K14" t="str">
            <v>×</v>
          </cell>
          <cell r="L14">
            <v>0.14000000000000001</v>
          </cell>
        </row>
        <row r="16">
          <cell r="A16">
            <v>3</v>
          </cell>
          <cell r="B16" t="str">
            <v>太陽電池装置用配電盤</v>
          </cell>
          <cell r="C16" t="str">
            <v>取付</v>
          </cell>
          <cell r="D16">
            <v>0</v>
          </cell>
          <cell r="E16" t="str">
            <v>台</v>
          </cell>
          <cell r="F16">
            <v>1</v>
          </cell>
          <cell r="G16">
            <v>0</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D18">
            <v>0</v>
          </cell>
          <cell r="E18" t="str">
            <v>人</v>
          </cell>
          <cell r="F18">
            <v>2</v>
          </cell>
          <cell r="G18">
            <v>16700</v>
          </cell>
          <cell r="H18">
            <v>33400</v>
          </cell>
          <cell r="I18" t="str">
            <v>長崎</v>
          </cell>
        </row>
        <row r="19">
          <cell r="C19" t="str">
            <v>その他</v>
          </cell>
          <cell r="D19" t="str">
            <v>（労）×１４％</v>
          </cell>
          <cell r="E19" t="str">
            <v>式</v>
          </cell>
          <cell r="F19">
            <v>1</v>
          </cell>
          <cell r="G19">
            <v>0</v>
          </cell>
          <cell r="H19">
            <v>4676</v>
          </cell>
          <cell r="I19">
            <v>33400</v>
          </cell>
          <cell r="J19">
            <v>0</v>
          </cell>
          <cell r="K19" t="str">
            <v>×</v>
          </cell>
          <cell r="L19">
            <v>0.14000000000000001</v>
          </cell>
        </row>
        <row r="25">
          <cell r="A25">
            <v>4</v>
          </cell>
          <cell r="B25" t="str">
            <v>蓄電池</v>
          </cell>
          <cell r="C25" t="str">
            <v>取付</v>
          </cell>
          <cell r="D25" t="str">
            <v>CS-60-6E</v>
          </cell>
          <cell r="E25" t="str">
            <v>式</v>
          </cell>
          <cell r="F25">
            <v>1</v>
          </cell>
          <cell r="G25">
            <v>0</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D28">
            <v>0</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D29">
            <v>0</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G30">
            <v>0</v>
          </cell>
          <cell r="H30">
            <v>859.6</v>
          </cell>
          <cell r="I30">
            <v>6140</v>
          </cell>
          <cell r="J30">
            <v>0</v>
          </cell>
          <cell r="K30" t="str">
            <v>×</v>
          </cell>
          <cell r="L30">
            <v>0.14000000000000001</v>
          </cell>
        </row>
        <row r="32">
          <cell r="A32">
            <v>5</v>
          </cell>
          <cell r="B32" t="str">
            <v>電線管</v>
          </cell>
          <cell r="C32" t="str">
            <v>取付</v>
          </cell>
          <cell r="D32" t="str">
            <v>HIVE28</v>
          </cell>
          <cell r="E32" t="str">
            <v>ｍ</v>
          </cell>
          <cell r="F32">
            <v>1</v>
          </cell>
          <cell r="G32">
            <v>0</v>
          </cell>
          <cell r="H32">
            <v>1738.78</v>
          </cell>
          <cell r="I32" t="str">
            <v>建 P578</v>
          </cell>
        </row>
        <row r="33">
          <cell r="C33" t="str">
            <v>電線管</v>
          </cell>
          <cell r="D33" t="str">
            <v>HIVE28</v>
          </cell>
          <cell r="E33" t="str">
            <v>ｍ</v>
          </cell>
          <cell r="F33">
            <v>1.1000000000000001</v>
          </cell>
          <cell r="G33">
            <v>177.5</v>
          </cell>
          <cell r="H33">
            <v>195.25</v>
          </cell>
          <cell r="I33" t="str">
            <v>積 P515</v>
          </cell>
          <cell r="J33">
            <v>0</v>
          </cell>
          <cell r="K33">
            <v>0</v>
          </cell>
          <cell r="L33">
            <v>710</v>
          </cell>
          <cell r="M33" t="str">
            <v>÷</v>
          </cell>
          <cell r="N33">
            <v>4</v>
          </cell>
        </row>
        <row r="34">
          <cell r="C34" t="str">
            <v>付属品</v>
          </cell>
          <cell r="D34" t="str">
            <v>（管）×３０％</v>
          </cell>
          <cell r="E34" t="str">
            <v>式</v>
          </cell>
          <cell r="F34">
            <v>1</v>
          </cell>
          <cell r="G34">
            <v>0</v>
          </cell>
          <cell r="H34">
            <v>58.57</v>
          </cell>
          <cell r="I34">
            <v>195.25</v>
          </cell>
          <cell r="J34">
            <v>0</v>
          </cell>
          <cell r="K34" t="str">
            <v>×</v>
          </cell>
          <cell r="L34">
            <v>0.3</v>
          </cell>
        </row>
        <row r="35">
          <cell r="C35" t="str">
            <v>雑材料</v>
          </cell>
          <cell r="D35" t="str">
            <v>（材）×５％</v>
          </cell>
          <cell r="E35" t="str">
            <v>式</v>
          </cell>
          <cell r="F35">
            <v>1</v>
          </cell>
          <cell r="G35">
            <v>0</v>
          </cell>
          <cell r="H35">
            <v>12.69</v>
          </cell>
          <cell r="I35">
            <v>253.82</v>
          </cell>
          <cell r="J35">
            <v>0</v>
          </cell>
          <cell r="K35" t="str">
            <v>×</v>
          </cell>
          <cell r="L35">
            <v>0.05</v>
          </cell>
        </row>
        <row r="36">
          <cell r="C36" t="str">
            <v>電工</v>
          </cell>
          <cell r="D36">
            <v>0</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G37">
            <v>0</v>
          </cell>
          <cell r="H37">
            <v>203.07</v>
          </cell>
          <cell r="I37">
            <v>1269.2</v>
          </cell>
          <cell r="J37">
            <v>0</v>
          </cell>
          <cell r="K37" t="str">
            <v>×</v>
          </cell>
          <cell r="L37">
            <v>0.16</v>
          </cell>
        </row>
        <row r="39">
          <cell r="A39">
            <v>6</v>
          </cell>
          <cell r="B39" t="str">
            <v>電線管</v>
          </cell>
          <cell r="C39" t="str">
            <v>取付</v>
          </cell>
          <cell r="D39" t="str">
            <v>PF28（２重管）</v>
          </cell>
          <cell r="E39" t="str">
            <v>ｍ</v>
          </cell>
          <cell r="F39">
            <v>1</v>
          </cell>
          <cell r="G39">
            <v>0</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G41">
            <v>0</v>
          </cell>
          <cell r="H41">
            <v>41.8</v>
          </cell>
          <cell r="I41">
            <v>167.2</v>
          </cell>
          <cell r="J41">
            <v>0</v>
          </cell>
          <cell r="K41" t="str">
            <v>×</v>
          </cell>
          <cell r="L41">
            <v>0.25</v>
          </cell>
        </row>
        <row r="42">
          <cell r="C42" t="str">
            <v>雑材料</v>
          </cell>
          <cell r="D42" t="str">
            <v>（材）×２％</v>
          </cell>
          <cell r="E42" t="str">
            <v>式</v>
          </cell>
          <cell r="F42">
            <v>1</v>
          </cell>
          <cell r="G42">
            <v>0</v>
          </cell>
          <cell r="H42">
            <v>4.18</v>
          </cell>
          <cell r="I42">
            <v>209</v>
          </cell>
          <cell r="J42">
            <v>0</v>
          </cell>
          <cell r="K42" t="str">
            <v>×</v>
          </cell>
          <cell r="L42">
            <v>0.02</v>
          </cell>
        </row>
        <row r="43">
          <cell r="C43" t="str">
            <v>電工</v>
          </cell>
          <cell r="D43">
            <v>0</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G44">
            <v>0</v>
          </cell>
          <cell r="H44">
            <v>165.66</v>
          </cell>
          <cell r="I44">
            <v>1035.4000000000001</v>
          </cell>
          <cell r="J44">
            <v>0</v>
          </cell>
          <cell r="K44" t="str">
            <v>×</v>
          </cell>
          <cell r="L44">
            <v>0.16</v>
          </cell>
        </row>
        <row r="48">
          <cell r="A48">
            <v>7</v>
          </cell>
          <cell r="B48" t="str">
            <v>電線管</v>
          </cell>
          <cell r="C48" t="str">
            <v>取付</v>
          </cell>
          <cell r="D48" t="str">
            <v>VE22</v>
          </cell>
          <cell r="E48" t="str">
            <v>ｍ</v>
          </cell>
          <cell r="F48">
            <v>1</v>
          </cell>
          <cell r="G48">
            <v>0</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J49">
            <v>0</v>
          </cell>
          <cell r="K49">
            <v>0</v>
          </cell>
          <cell r="L49">
            <v>260</v>
          </cell>
          <cell r="M49" t="str">
            <v>÷</v>
          </cell>
          <cell r="N49">
            <v>4</v>
          </cell>
        </row>
        <row r="50">
          <cell r="C50" t="str">
            <v>付属品</v>
          </cell>
          <cell r="D50" t="str">
            <v>（管）×３０％</v>
          </cell>
          <cell r="E50" t="str">
            <v>式</v>
          </cell>
          <cell r="F50">
            <v>1</v>
          </cell>
          <cell r="G50">
            <v>0</v>
          </cell>
          <cell r="H50">
            <v>21.45</v>
          </cell>
          <cell r="I50">
            <v>71.5</v>
          </cell>
          <cell r="J50">
            <v>0</v>
          </cell>
          <cell r="K50" t="str">
            <v>×</v>
          </cell>
          <cell r="L50">
            <v>0.3</v>
          </cell>
        </row>
        <row r="51">
          <cell r="C51" t="str">
            <v>雑材料</v>
          </cell>
          <cell r="D51" t="str">
            <v>（材）×５％</v>
          </cell>
          <cell r="E51" t="str">
            <v>式</v>
          </cell>
          <cell r="F51">
            <v>1</v>
          </cell>
          <cell r="G51">
            <v>0</v>
          </cell>
          <cell r="H51">
            <v>4.6399999999999997</v>
          </cell>
          <cell r="I51">
            <v>92.95</v>
          </cell>
          <cell r="J51">
            <v>0</v>
          </cell>
          <cell r="K51" t="str">
            <v>×</v>
          </cell>
          <cell r="L51">
            <v>0.05</v>
          </cell>
        </row>
        <row r="52">
          <cell r="C52" t="str">
            <v>電工</v>
          </cell>
          <cell r="D52">
            <v>0</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G53">
            <v>0</v>
          </cell>
          <cell r="H53">
            <v>171</v>
          </cell>
          <cell r="I53">
            <v>1068.8</v>
          </cell>
          <cell r="J53">
            <v>0</v>
          </cell>
          <cell r="K53" t="str">
            <v>×</v>
          </cell>
          <cell r="L53">
            <v>0.16</v>
          </cell>
        </row>
        <row r="55">
          <cell r="A55">
            <v>8</v>
          </cell>
          <cell r="B55" t="str">
            <v>電線</v>
          </cell>
          <cell r="C55" t="str">
            <v>取付</v>
          </cell>
          <cell r="D55" t="str">
            <v>VVR5.5sq×2C</v>
          </cell>
          <cell r="E55" t="str">
            <v>ｍ</v>
          </cell>
          <cell r="F55">
            <v>1</v>
          </cell>
          <cell r="G55">
            <v>0</v>
          </cell>
          <cell r="H55">
            <v>524.62</v>
          </cell>
          <cell r="I55" t="str">
            <v>建 P206</v>
          </cell>
          <cell r="J55">
            <v>0</v>
          </cell>
          <cell r="K55">
            <v>0</v>
          </cell>
          <cell r="L55">
            <v>0</v>
          </cell>
          <cell r="M55">
            <v>0</v>
          </cell>
          <cell r="N55">
            <v>0</v>
          </cell>
          <cell r="O55">
            <v>0</v>
          </cell>
          <cell r="P55">
            <v>0</v>
          </cell>
          <cell r="Q55">
            <v>0</v>
          </cell>
          <cell r="R55">
            <v>0</v>
          </cell>
          <cell r="S55">
            <v>0</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G57">
            <v>0</v>
          </cell>
          <cell r="H57">
            <v>5.61</v>
          </cell>
          <cell r="I57">
            <v>112.2</v>
          </cell>
          <cell r="J57">
            <v>0</v>
          </cell>
          <cell r="K57" t="str">
            <v>×</v>
          </cell>
          <cell r="L57">
            <v>0.05</v>
          </cell>
        </row>
        <row r="58">
          <cell r="C58" t="str">
            <v>電工</v>
          </cell>
          <cell r="D58">
            <v>0</v>
          </cell>
          <cell r="E58" t="str">
            <v>人</v>
          </cell>
          <cell r="F58">
            <v>2.1000000000000001E-2</v>
          </cell>
          <cell r="G58">
            <v>16700</v>
          </cell>
          <cell r="H58">
            <v>350.7</v>
          </cell>
          <cell r="I58" t="str">
            <v>長崎</v>
          </cell>
        </row>
        <row r="59">
          <cell r="C59" t="str">
            <v>その他</v>
          </cell>
          <cell r="D59" t="str">
            <v>（労）×１６％</v>
          </cell>
          <cell r="E59" t="str">
            <v>式</v>
          </cell>
          <cell r="F59">
            <v>1</v>
          </cell>
          <cell r="G59">
            <v>0</v>
          </cell>
          <cell r="H59">
            <v>56.11</v>
          </cell>
          <cell r="I59">
            <v>350.7</v>
          </cell>
          <cell r="J59">
            <v>0</v>
          </cell>
          <cell r="K59" t="str">
            <v>×</v>
          </cell>
          <cell r="L59">
            <v>0.16</v>
          </cell>
        </row>
        <row r="61">
          <cell r="A61">
            <v>9</v>
          </cell>
          <cell r="B61" t="str">
            <v>配管</v>
          </cell>
          <cell r="C61" t="str">
            <v>取付</v>
          </cell>
          <cell r="D61" t="str">
            <v>引込み</v>
          </cell>
          <cell r="E61" t="str">
            <v>式</v>
          </cell>
          <cell r="F61">
            <v>1</v>
          </cell>
          <cell r="G61">
            <v>0</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C71">
            <v>0</v>
          </cell>
          <cell r="D71" t="str">
            <v>50φ×200mm</v>
          </cell>
          <cell r="E71" t="str">
            <v>箇所</v>
          </cell>
          <cell r="F71">
            <v>1</v>
          </cell>
          <cell r="G71">
            <v>0</v>
          </cell>
          <cell r="H71">
            <v>6755.84</v>
          </cell>
          <cell r="I71" t="str">
            <v>建 P428</v>
          </cell>
        </row>
        <row r="72">
          <cell r="C72" t="str">
            <v>特殊作業員</v>
          </cell>
          <cell r="D72">
            <v>0</v>
          </cell>
          <cell r="E72" t="str">
            <v>人</v>
          </cell>
          <cell r="F72">
            <v>0.32</v>
          </cell>
          <cell r="G72">
            <v>18200</v>
          </cell>
          <cell r="H72">
            <v>5824</v>
          </cell>
          <cell r="I72" t="str">
            <v>長崎</v>
          </cell>
        </row>
        <row r="73">
          <cell r="C73" t="str">
            <v>その他</v>
          </cell>
          <cell r="D73" t="str">
            <v>（労）×１６％</v>
          </cell>
          <cell r="E73" t="str">
            <v>式</v>
          </cell>
          <cell r="F73">
            <v>1</v>
          </cell>
          <cell r="G73">
            <v>0</v>
          </cell>
          <cell r="H73">
            <v>931.84</v>
          </cell>
          <cell r="I73">
            <v>5824</v>
          </cell>
          <cell r="J73">
            <v>0</v>
          </cell>
          <cell r="K73" t="str">
            <v>×</v>
          </cell>
          <cell r="L73">
            <v>0.16</v>
          </cell>
        </row>
        <row r="75">
          <cell r="A75">
            <v>11</v>
          </cell>
          <cell r="B75" t="str">
            <v>手摺切断</v>
          </cell>
          <cell r="C75">
            <v>0</v>
          </cell>
          <cell r="D75" t="str">
            <v>踊り場手摺</v>
          </cell>
          <cell r="E75" t="str">
            <v>式</v>
          </cell>
          <cell r="F75">
            <v>1</v>
          </cell>
          <cell r="G75">
            <v>0</v>
          </cell>
          <cell r="H75">
            <v>4063.44</v>
          </cell>
        </row>
        <row r="76">
          <cell r="C76" t="str">
            <v>予備管用フタ</v>
          </cell>
          <cell r="D76" t="str">
            <v>MFB-22C</v>
          </cell>
          <cell r="E76" t="str">
            <v>個</v>
          </cell>
          <cell r="F76">
            <v>4</v>
          </cell>
          <cell r="G76">
            <v>234</v>
          </cell>
          <cell r="H76">
            <v>936</v>
          </cell>
          <cell r="I76" t="str">
            <v>市価</v>
          </cell>
          <cell r="J76">
            <v>260</v>
          </cell>
          <cell r="K76">
            <v>0</v>
          </cell>
          <cell r="L76" t="str">
            <v>×</v>
          </cell>
          <cell r="M76">
            <v>0.9</v>
          </cell>
        </row>
        <row r="77">
          <cell r="C77" t="str">
            <v>予備管用フタ</v>
          </cell>
          <cell r="D77" t="str">
            <v>MFB-36C</v>
          </cell>
          <cell r="E77" t="str">
            <v>個</v>
          </cell>
          <cell r="F77">
            <v>2</v>
          </cell>
          <cell r="G77">
            <v>297</v>
          </cell>
          <cell r="H77">
            <v>594</v>
          </cell>
          <cell r="I77" t="str">
            <v>市価</v>
          </cell>
          <cell r="J77">
            <v>330</v>
          </cell>
          <cell r="K77">
            <v>0</v>
          </cell>
          <cell r="L77" t="str">
            <v>×</v>
          </cell>
          <cell r="M77">
            <v>0.9</v>
          </cell>
        </row>
        <row r="78">
          <cell r="C78" t="str">
            <v>特殊作業員</v>
          </cell>
          <cell r="D78">
            <v>0</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G79">
            <v>0</v>
          </cell>
          <cell r="H79">
            <v>349.44</v>
          </cell>
          <cell r="I79">
            <v>2184</v>
          </cell>
          <cell r="J79">
            <v>0</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G83">
            <v>0</v>
          </cell>
          <cell r="H83">
            <v>58938</v>
          </cell>
          <cell r="I83" t="str">
            <v>電通 P2-29</v>
          </cell>
          <cell r="J83">
            <v>0</v>
          </cell>
          <cell r="K83">
            <v>0</v>
          </cell>
          <cell r="L83">
            <v>0</v>
          </cell>
          <cell r="M83">
            <v>0</v>
          </cell>
          <cell r="N83">
            <v>0</v>
          </cell>
          <cell r="O83">
            <v>0</v>
          </cell>
          <cell r="P83">
            <v>0</v>
          </cell>
          <cell r="Q83">
            <v>0</v>
          </cell>
          <cell r="R83">
            <v>0</v>
          </cell>
          <cell r="S83">
            <v>0</v>
          </cell>
          <cell r="T83">
            <v>6</v>
          </cell>
        </row>
        <row r="84">
          <cell r="C84" t="str">
            <v>電工</v>
          </cell>
          <cell r="D84">
            <v>0</v>
          </cell>
          <cell r="E84" t="str">
            <v>人</v>
          </cell>
          <cell r="F84">
            <v>1</v>
          </cell>
          <cell r="G84">
            <v>16700</v>
          </cell>
          <cell r="H84">
            <v>16700</v>
          </cell>
          <cell r="I84" t="str">
            <v>長崎</v>
          </cell>
        </row>
        <row r="85">
          <cell r="C85" t="str">
            <v>普通作業員</v>
          </cell>
          <cell r="D85">
            <v>0</v>
          </cell>
          <cell r="E85" t="str">
            <v>人</v>
          </cell>
          <cell r="F85">
            <v>2.5</v>
          </cell>
          <cell r="G85">
            <v>14000</v>
          </cell>
          <cell r="H85">
            <v>35000</v>
          </cell>
          <cell r="I85" t="str">
            <v>長崎</v>
          </cell>
        </row>
        <row r="86">
          <cell r="C86" t="str">
            <v>その他</v>
          </cell>
          <cell r="D86" t="str">
            <v>（労）×１４％</v>
          </cell>
          <cell r="E86" t="str">
            <v>式</v>
          </cell>
          <cell r="F86">
            <v>1</v>
          </cell>
          <cell r="G86">
            <v>0</v>
          </cell>
          <cell r="H86">
            <v>7238</v>
          </cell>
          <cell r="I86">
            <v>51700</v>
          </cell>
          <cell r="J86">
            <v>0</v>
          </cell>
          <cell r="K86" t="str">
            <v>×</v>
          </cell>
          <cell r="L86">
            <v>0.14000000000000001</v>
          </cell>
        </row>
        <row r="88">
          <cell r="A88">
            <v>14</v>
          </cell>
          <cell r="B88" t="str">
            <v>灯ろう台</v>
          </cell>
          <cell r="C88" t="str">
            <v>取付</v>
          </cell>
          <cell r="D88" t="str">
            <v>300ｍｍ</v>
          </cell>
          <cell r="E88" t="str">
            <v>個</v>
          </cell>
          <cell r="F88">
            <v>1</v>
          </cell>
          <cell r="G88">
            <v>0</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D91">
            <v>0</v>
          </cell>
          <cell r="E91" t="str">
            <v>人</v>
          </cell>
          <cell r="F91">
            <v>0.5</v>
          </cell>
          <cell r="G91">
            <v>16700</v>
          </cell>
          <cell r="H91">
            <v>8350</v>
          </cell>
          <cell r="I91" t="str">
            <v>長崎</v>
          </cell>
          <cell r="J91">
            <v>0</v>
          </cell>
          <cell r="K91">
            <v>0</v>
          </cell>
          <cell r="L91">
            <v>0</v>
          </cell>
          <cell r="M91">
            <v>0</v>
          </cell>
          <cell r="N91">
            <v>0</v>
          </cell>
          <cell r="O91">
            <v>0</v>
          </cell>
          <cell r="P91">
            <v>0</v>
          </cell>
          <cell r="Q91">
            <v>0</v>
          </cell>
          <cell r="R91">
            <v>0</v>
          </cell>
          <cell r="S91">
            <v>0</v>
          </cell>
          <cell r="T91">
            <v>6</v>
          </cell>
        </row>
        <row r="92">
          <cell r="C92" t="str">
            <v>普通作業員</v>
          </cell>
          <cell r="D92">
            <v>0</v>
          </cell>
          <cell r="E92" t="str">
            <v>人</v>
          </cell>
          <cell r="F92">
            <v>1.5</v>
          </cell>
          <cell r="G92">
            <v>14000</v>
          </cell>
          <cell r="H92">
            <v>21000</v>
          </cell>
          <cell r="I92" t="str">
            <v>長崎</v>
          </cell>
        </row>
        <row r="93">
          <cell r="C93" t="str">
            <v>その他</v>
          </cell>
          <cell r="D93" t="str">
            <v>（労）×１４％</v>
          </cell>
          <cell r="E93" t="str">
            <v>式</v>
          </cell>
          <cell r="F93">
            <v>1</v>
          </cell>
          <cell r="G93">
            <v>0</v>
          </cell>
          <cell r="H93">
            <v>4109</v>
          </cell>
          <cell r="I93">
            <v>29350</v>
          </cell>
          <cell r="J93">
            <v>0</v>
          </cell>
          <cell r="K93" t="str">
            <v>×</v>
          </cell>
          <cell r="L93">
            <v>0.14000000000000001</v>
          </cell>
        </row>
        <row r="94">
          <cell r="A94">
            <v>15</v>
          </cell>
          <cell r="B94" t="str">
            <v>碍子</v>
          </cell>
          <cell r="C94" t="str">
            <v>取付</v>
          </cell>
          <cell r="D94" t="str">
            <v>低圧引留</v>
          </cell>
          <cell r="E94" t="str">
            <v>個</v>
          </cell>
          <cell r="F94">
            <v>1</v>
          </cell>
          <cell r="G94">
            <v>0</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D100">
            <v>0</v>
          </cell>
          <cell r="E100" t="str">
            <v>人</v>
          </cell>
          <cell r="F100">
            <v>0.02</v>
          </cell>
          <cell r="G100">
            <v>16700</v>
          </cell>
          <cell r="H100">
            <v>334</v>
          </cell>
          <cell r="I100" t="str">
            <v>長崎</v>
          </cell>
        </row>
        <row r="101">
          <cell r="C101" t="str">
            <v>普通作業員</v>
          </cell>
          <cell r="D101">
            <v>0</v>
          </cell>
          <cell r="E101" t="str">
            <v>人</v>
          </cell>
          <cell r="F101">
            <v>0.02</v>
          </cell>
          <cell r="G101">
            <v>14000</v>
          </cell>
          <cell r="H101">
            <v>280</v>
          </cell>
          <cell r="I101" t="str">
            <v>長崎</v>
          </cell>
        </row>
        <row r="102">
          <cell r="C102" t="str">
            <v>その他</v>
          </cell>
          <cell r="D102" t="str">
            <v>（労）×１６％</v>
          </cell>
          <cell r="E102" t="str">
            <v>式</v>
          </cell>
          <cell r="F102">
            <v>1</v>
          </cell>
          <cell r="G102">
            <v>0</v>
          </cell>
          <cell r="H102">
            <v>98.24</v>
          </cell>
          <cell r="I102">
            <v>614</v>
          </cell>
          <cell r="J102">
            <v>0</v>
          </cell>
          <cell r="K102" t="str">
            <v>×</v>
          </cell>
          <cell r="L102">
            <v>0.16</v>
          </cell>
        </row>
        <row r="104">
          <cell r="A104">
            <v>16</v>
          </cell>
          <cell r="B104" t="str">
            <v>碍子</v>
          </cell>
          <cell r="C104" t="str">
            <v>取付</v>
          </cell>
          <cell r="D104" t="str">
            <v>低圧引留</v>
          </cell>
          <cell r="E104" t="str">
            <v>個</v>
          </cell>
          <cell r="F104">
            <v>1</v>
          </cell>
          <cell r="G104">
            <v>0</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D113">
            <v>0</v>
          </cell>
          <cell r="E113" t="str">
            <v>人</v>
          </cell>
          <cell r="F113">
            <v>0.02</v>
          </cell>
          <cell r="G113">
            <v>16700</v>
          </cell>
          <cell r="H113">
            <v>334</v>
          </cell>
          <cell r="I113" t="str">
            <v>長崎</v>
          </cell>
        </row>
        <row r="114">
          <cell r="C114" t="str">
            <v>普通作業員</v>
          </cell>
          <cell r="D114">
            <v>0</v>
          </cell>
          <cell r="E114" t="str">
            <v>人</v>
          </cell>
          <cell r="F114">
            <v>0.02</v>
          </cell>
          <cell r="G114">
            <v>14000</v>
          </cell>
          <cell r="H114">
            <v>280</v>
          </cell>
          <cell r="I114" t="str">
            <v>長崎</v>
          </cell>
        </row>
        <row r="115">
          <cell r="C115" t="str">
            <v>その他</v>
          </cell>
          <cell r="D115" t="str">
            <v>（労）×１６％</v>
          </cell>
          <cell r="E115" t="str">
            <v>式</v>
          </cell>
          <cell r="F115">
            <v>1</v>
          </cell>
          <cell r="G115">
            <v>0</v>
          </cell>
          <cell r="H115">
            <v>98.24</v>
          </cell>
          <cell r="I115">
            <v>614</v>
          </cell>
          <cell r="J115">
            <v>0</v>
          </cell>
          <cell r="K115" t="str">
            <v>×</v>
          </cell>
          <cell r="L115">
            <v>0.16</v>
          </cell>
        </row>
        <row r="117">
          <cell r="A117">
            <v>17</v>
          </cell>
          <cell r="B117" t="str">
            <v>電線管</v>
          </cell>
          <cell r="C117" t="str">
            <v>補修</v>
          </cell>
          <cell r="D117">
            <v>0</v>
          </cell>
          <cell r="E117" t="str">
            <v>式</v>
          </cell>
          <cell r="F117">
            <v>1</v>
          </cell>
          <cell r="G117">
            <v>0</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D119">
            <v>0</v>
          </cell>
          <cell r="E119" t="str">
            <v>人</v>
          </cell>
          <cell r="F119">
            <v>0.02</v>
          </cell>
          <cell r="G119">
            <v>18200</v>
          </cell>
          <cell r="H119">
            <v>364</v>
          </cell>
          <cell r="I119" t="str">
            <v>長崎</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255</v>
          </cell>
        </row>
        <row r="120">
          <cell r="C120" t="str">
            <v>その他</v>
          </cell>
          <cell r="D120" t="str">
            <v>（労）×１６％</v>
          </cell>
          <cell r="E120" t="str">
            <v>式</v>
          </cell>
          <cell r="F120">
            <v>1</v>
          </cell>
          <cell r="G120">
            <v>0</v>
          </cell>
          <cell r="H120">
            <v>58.24</v>
          </cell>
          <cell r="I120">
            <v>364</v>
          </cell>
          <cell r="J120">
            <v>0</v>
          </cell>
          <cell r="K120" t="str">
            <v>×</v>
          </cell>
          <cell r="L120">
            <v>0.16</v>
          </cell>
        </row>
        <row r="122">
          <cell r="A122">
            <v>18</v>
          </cell>
          <cell r="B122" t="str">
            <v>架線</v>
          </cell>
          <cell r="C122" t="str">
            <v>弛度調整</v>
          </cell>
          <cell r="D122" t="str">
            <v>OW5.0φ</v>
          </cell>
          <cell r="E122" t="str">
            <v>ｋｍ</v>
          </cell>
          <cell r="F122">
            <v>1</v>
          </cell>
          <cell r="G122">
            <v>0</v>
          </cell>
          <cell r="H122">
            <v>141858.72</v>
          </cell>
          <cell r="I122" t="str">
            <v>電通 P2-17</v>
          </cell>
          <cell r="J122">
            <v>0</v>
          </cell>
          <cell r="K122">
            <v>0</v>
          </cell>
          <cell r="L122">
            <v>0</v>
          </cell>
          <cell r="M122">
            <v>0</v>
          </cell>
          <cell r="N122">
            <v>0</v>
          </cell>
          <cell r="O122">
            <v>0</v>
          </cell>
          <cell r="P122">
            <v>0</v>
          </cell>
          <cell r="Q122">
            <v>0</v>
          </cell>
          <cell r="R122">
            <v>0</v>
          </cell>
          <cell r="S122">
            <v>0</v>
          </cell>
          <cell r="T122">
            <v>10</v>
          </cell>
        </row>
        <row r="123">
          <cell r="C123" t="str">
            <v>電工</v>
          </cell>
          <cell r="D123">
            <v>0</v>
          </cell>
          <cell r="E123" t="str">
            <v>人</v>
          </cell>
          <cell r="F123">
            <v>5.16</v>
          </cell>
          <cell r="G123">
            <v>16700</v>
          </cell>
          <cell r="H123">
            <v>86172</v>
          </cell>
          <cell r="I123" t="str">
            <v>長崎</v>
          </cell>
          <cell r="J123">
            <v>8.6</v>
          </cell>
          <cell r="K123" t="str">
            <v>×</v>
          </cell>
          <cell r="L123">
            <v>0.6</v>
          </cell>
        </row>
        <row r="124">
          <cell r="C124" t="str">
            <v>普通作業員</v>
          </cell>
          <cell r="D124">
            <v>0</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G125">
            <v>0</v>
          </cell>
          <cell r="H125">
            <v>19566.72</v>
          </cell>
          <cell r="I125">
            <v>122292</v>
          </cell>
          <cell r="J125">
            <v>0</v>
          </cell>
          <cell r="K125" t="str">
            <v>×</v>
          </cell>
          <cell r="L125">
            <v>0.16</v>
          </cell>
        </row>
        <row r="127">
          <cell r="A127">
            <v>19</v>
          </cell>
          <cell r="B127" t="str">
            <v>架線</v>
          </cell>
          <cell r="C127" t="str">
            <v>弛度調整</v>
          </cell>
          <cell r="D127" t="str">
            <v>OW38sq</v>
          </cell>
          <cell r="E127" t="str">
            <v>ｋｍ</v>
          </cell>
          <cell r="F127">
            <v>1</v>
          </cell>
          <cell r="G127">
            <v>0</v>
          </cell>
          <cell r="H127">
            <v>184934.16</v>
          </cell>
          <cell r="I127" t="str">
            <v>電通 P2-17</v>
          </cell>
        </row>
        <row r="128">
          <cell r="C128" t="str">
            <v>電工</v>
          </cell>
          <cell r="D128">
            <v>0</v>
          </cell>
          <cell r="E128" t="str">
            <v>人</v>
          </cell>
          <cell r="F128">
            <v>6.78</v>
          </cell>
          <cell r="G128">
            <v>16700</v>
          </cell>
          <cell r="H128">
            <v>113226</v>
          </cell>
          <cell r="I128" t="str">
            <v>長崎</v>
          </cell>
          <cell r="J128">
            <v>11.3</v>
          </cell>
          <cell r="K128" t="str">
            <v>×</v>
          </cell>
          <cell r="L128">
            <v>0.6</v>
          </cell>
        </row>
        <row r="129">
          <cell r="C129" t="str">
            <v>普通作業員</v>
          </cell>
          <cell r="D129">
            <v>0</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G130">
            <v>0</v>
          </cell>
          <cell r="H130">
            <v>25508.16</v>
          </cell>
          <cell r="I130">
            <v>159426</v>
          </cell>
          <cell r="J130">
            <v>0</v>
          </cell>
          <cell r="K130" t="str">
            <v>×</v>
          </cell>
          <cell r="L130">
            <v>0.16</v>
          </cell>
        </row>
        <row r="132">
          <cell r="A132">
            <v>20</v>
          </cell>
          <cell r="B132" t="str">
            <v>機械はつり</v>
          </cell>
          <cell r="C132">
            <v>0</v>
          </cell>
          <cell r="D132" t="str">
            <v>50φ×250mm</v>
          </cell>
          <cell r="E132" t="str">
            <v>箇所</v>
          </cell>
          <cell r="F132">
            <v>1</v>
          </cell>
          <cell r="G132">
            <v>0</v>
          </cell>
          <cell r="H132">
            <v>8444.7999999999993</v>
          </cell>
          <cell r="I132" t="str">
            <v>建 P428</v>
          </cell>
        </row>
        <row r="133">
          <cell r="C133" t="str">
            <v>特殊作業員</v>
          </cell>
          <cell r="D133">
            <v>0</v>
          </cell>
          <cell r="E133" t="str">
            <v>人</v>
          </cell>
          <cell r="F133">
            <v>0.4</v>
          </cell>
          <cell r="G133">
            <v>18200</v>
          </cell>
          <cell r="H133">
            <v>7280</v>
          </cell>
          <cell r="I133" t="str">
            <v>長崎</v>
          </cell>
        </row>
        <row r="134">
          <cell r="C134" t="str">
            <v>その他</v>
          </cell>
          <cell r="D134" t="str">
            <v>（労）×１６％</v>
          </cell>
          <cell r="E134" t="str">
            <v>式</v>
          </cell>
          <cell r="F134">
            <v>1</v>
          </cell>
          <cell r="G134">
            <v>0</v>
          </cell>
          <cell r="H134">
            <v>1164.8</v>
          </cell>
          <cell r="I134">
            <v>7280</v>
          </cell>
          <cell r="J134">
            <v>0</v>
          </cell>
          <cell r="K134" t="str">
            <v>×</v>
          </cell>
          <cell r="L134">
            <v>0.16</v>
          </cell>
        </row>
        <row r="140">
          <cell r="A140">
            <v>21</v>
          </cell>
          <cell r="B140" t="str">
            <v>電線</v>
          </cell>
          <cell r="C140" t="str">
            <v>取付</v>
          </cell>
          <cell r="D140" t="str">
            <v>VVR8.0sq×2C</v>
          </cell>
          <cell r="E140" t="str">
            <v>ｍ</v>
          </cell>
          <cell r="F140">
            <v>1</v>
          </cell>
          <cell r="G140">
            <v>0</v>
          </cell>
          <cell r="H140">
            <v>592.23</v>
          </cell>
          <cell r="I140" t="str">
            <v>建 P206</v>
          </cell>
          <cell r="J140">
            <v>0</v>
          </cell>
          <cell r="K140">
            <v>0</v>
          </cell>
          <cell r="L140">
            <v>0</v>
          </cell>
          <cell r="M140">
            <v>0</v>
          </cell>
          <cell r="N140">
            <v>0</v>
          </cell>
          <cell r="O140">
            <v>0</v>
          </cell>
          <cell r="P140">
            <v>0</v>
          </cell>
          <cell r="Q140">
            <v>0</v>
          </cell>
          <cell r="R140">
            <v>0</v>
          </cell>
          <cell r="S140">
            <v>0</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G142">
            <v>0</v>
          </cell>
          <cell r="H142">
            <v>6.98</v>
          </cell>
          <cell r="I142">
            <v>139.69999999999999</v>
          </cell>
          <cell r="J142">
            <v>0</v>
          </cell>
          <cell r="K142" t="str">
            <v>×</v>
          </cell>
          <cell r="L142">
            <v>0.05</v>
          </cell>
        </row>
        <row r="143">
          <cell r="C143" t="str">
            <v>電工</v>
          </cell>
          <cell r="D143">
            <v>0</v>
          </cell>
          <cell r="E143" t="str">
            <v>人</v>
          </cell>
          <cell r="F143">
            <v>2.3E-2</v>
          </cell>
          <cell r="G143">
            <v>16700</v>
          </cell>
          <cell r="H143">
            <v>384.1</v>
          </cell>
          <cell r="I143" t="str">
            <v>長崎</v>
          </cell>
        </row>
        <row r="144">
          <cell r="C144" t="str">
            <v>その他</v>
          </cell>
          <cell r="D144" t="str">
            <v>（労）×１６％</v>
          </cell>
          <cell r="E144" t="str">
            <v>式</v>
          </cell>
          <cell r="F144">
            <v>1</v>
          </cell>
          <cell r="G144">
            <v>0</v>
          </cell>
          <cell r="H144">
            <v>61.45</v>
          </cell>
          <cell r="I144">
            <v>384.1</v>
          </cell>
          <cell r="J144">
            <v>0</v>
          </cell>
          <cell r="K144" t="str">
            <v>×</v>
          </cell>
          <cell r="L144">
            <v>0.16</v>
          </cell>
        </row>
        <row r="146">
          <cell r="A146">
            <v>22</v>
          </cell>
          <cell r="B146" t="str">
            <v>配管</v>
          </cell>
          <cell r="C146" t="str">
            <v>取付</v>
          </cell>
          <cell r="D146" t="str">
            <v>引込み</v>
          </cell>
          <cell r="E146" t="str">
            <v>式</v>
          </cell>
          <cell r="F146">
            <v>1</v>
          </cell>
          <cell r="G146">
            <v>0</v>
          </cell>
          <cell r="H146">
            <v>48115.63</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v>
          </cell>
          <cell r="Y146">
            <v>21</v>
          </cell>
        </row>
        <row r="147">
          <cell r="C147" t="str">
            <v>電線管</v>
          </cell>
          <cell r="D147" t="str">
            <v>HIVE28</v>
          </cell>
          <cell r="E147" t="str">
            <v>ｍ</v>
          </cell>
          <cell r="F147">
            <v>7</v>
          </cell>
          <cell r="G147">
            <v>1738.78</v>
          </cell>
          <cell r="H147">
            <v>12171.46</v>
          </cell>
          <cell r="I147" t="str">
            <v>一位代価5</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892.5</v>
          </cell>
        </row>
        <row r="148">
          <cell r="C148" t="str">
            <v>電線管</v>
          </cell>
          <cell r="D148" t="str">
            <v>VE22</v>
          </cell>
          <cell r="E148" t="str">
            <v>ｍ</v>
          </cell>
          <cell r="F148">
            <v>3</v>
          </cell>
          <cell r="G148">
            <v>1337.3899999999999</v>
          </cell>
          <cell r="H148">
            <v>4012.17</v>
          </cell>
          <cell r="I148" t="str">
            <v>一位代価7</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G154">
            <v>0</v>
          </cell>
          <cell r="H154">
            <v>105757.2</v>
          </cell>
          <cell r="I154" t="str">
            <v>電通 P2-17</v>
          </cell>
        </row>
        <row r="155">
          <cell r="C155" t="str">
            <v>電工</v>
          </cell>
          <cell r="D155">
            <v>0</v>
          </cell>
          <cell r="E155" t="str">
            <v>人</v>
          </cell>
          <cell r="F155">
            <v>3.9</v>
          </cell>
          <cell r="G155">
            <v>16700</v>
          </cell>
          <cell r="H155">
            <v>65130</v>
          </cell>
          <cell r="I155" t="str">
            <v>長崎</v>
          </cell>
          <cell r="J155">
            <v>6.5</v>
          </cell>
          <cell r="K155" t="str">
            <v>×</v>
          </cell>
          <cell r="L155">
            <v>0.6</v>
          </cell>
        </row>
        <row r="156">
          <cell r="C156" t="str">
            <v>普通作業員</v>
          </cell>
          <cell r="D156">
            <v>0</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G157">
            <v>0</v>
          </cell>
          <cell r="H157">
            <v>14587.2</v>
          </cell>
          <cell r="I157">
            <v>91170</v>
          </cell>
          <cell r="J157">
            <v>0</v>
          </cell>
          <cell r="K157" t="str">
            <v>×</v>
          </cell>
          <cell r="L157">
            <v>0.16</v>
          </cell>
        </row>
        <row r="159">
          <cell r="A159">
            <v>24</v>
          </cell>
          <cell r="B159" t="str">
            <v>架線</v>
          </cell>
          <cell r="C159" t="str">
            <v>弛度調整</v>
          </cell>
          <cell r="D159" t="str">
            <v>OW5.0φ・DV2.6φ</v>
          </cell>
          <cell r="E159" t="str">
            <v>式</v>
          </cell>
          <cell r="F159">
            <v>1</v>
          </cell>
          <cell r="G159">
            <v>0</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G163">
            <v>0</v>
          </cell>
          <cell r="H163">
            <v>19861.650000000001</v>
          </cell>
          <cell r="I163" t="str">
            <v>電通 P2-29</v>
          </cell>
        </row>
        <row r="164">
          <cell r="C164" t="str">
            <v>電工</v>
          </cell>
          <cell r="D164">
            <v>0</v>
          </cell>
          <cell r="E164" t="str">
            <v>人</v>
          </cell>
          <cell r="F164">
            <v>0.33</v>
          </cell>
          <cell r="G164">
            <v>16700</v>
          </cell>
          <cell r="H164">
            <v>5511</v>
          </cell>
          <cell r="I164" t="str">
            <v>長崎</v>
          </cell>
          <cell r="J164">
            <v>1.1000000000000001</v>
          </cell>
          <cell r="K164" t="str">
            <v>×</v>
          </cell>
          <cell r="L164">
            <v>0.3</v>
          </cell>
        </row>
        <row r="165">
          <cell r="C165" t="str">
            <v>普通作業員</v>
          </cell>
          <cell r="D165">
            <v>0</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G166">
            <v>0</v>
          </cell>
          <cell r="H166">
            <v>2590.65</v>
          </cell>
          <cell r="I166">
            <v>17271</v>
          </cell>
          <cell r="J166">
            <v>0</v>
          </cell>
          <cell r="K166" t="str">
            <v>×</v>
          </cell>
          <cell r="L166">
            <v>0.15</v>
          </cell>
        </row>
        <row r="168">
          <cell r="A168">
            <v>26</v>
          </cell>
          <cell r="B168" t="str">
            <v>灯ろう台</v>
          </cell>
          <cell r="C168" t="str">
            <v>撤去</v>
          </cell>
          <cell r="D168" t="str">
            <v>375ｍｍ</v>
          </cell>
          <cell r="E168" t="str">
            <v>式</v>
          </cell>
          <cell r="F168">
            <v>1</v>
          </cell>
          <cell r="G168">
            <v>0</v>
          </cell>
          <cell r="H168">
            <v>12633.9</v>
          </cell>
          <cell r="I168" t="str">
            <v>電通 P2-29</v>
          </cell>
        </row>
        <row r="169">
          <cell r="C169" t="str">
            <v>電工</v>
          </cell>
          <cell r="D169">
            <v>0</v>
          </cell>
          <cell r="E169" t="str">
            <v>人</v>
          </cell>
          <cell r="F169">
            <v>0.18</v>
          </cell>
          <cell r="G169">
            <v>16700</v>
          </cell>
          <cell r="H169">
            <v>3006</v>
          </cell>
          <cell r="I169" t="str">
            <v>長崎</v>
          </cell>
          <cell r="J169">
            <v>0.6</v>
          </cell>
          <cell r="K169" t="str">
            <v>×</v>
          </cell>
          <cell r="L169">
            <v>0.3</v>
          </cell>
        </row>
        <row r="170">
          <cell r="C170" t="str">
            <v>普通作業員</v>
          </cell>
          <cell r="D170">
            <v>0</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G171">
            <v>0</v>
          </cell>
          <cell r="H171">
            <v>1647.9</v>
          </cell>
          <cell r="I171">
            <v>10986</v>
          </cell>
          <cell r="J171">
            <v>0</v>
          </cell>
          <cell r="K171" t="str">
            <v>×</v>
          </cell>
          <cell r="L171">
            <v>0.15</v>
          </cell>
        </row>
        <row r="173">
          <cell r="A173">
            <v>27</v>
          </cell>
          <cell r="B173" t="str">
            <v>管制器</v>
          </cell>
          <cell r="C173" t="str">
            <v>撤去</v>
          </cell>
          <cell r="D173" t="str">
            <v>LD-Ⅱ</v>
          </cell>
          <cell r="E173" t="str">
            <v>台</v>
          </cell>
          <cell r="F173">
            <v>1</v>
          </cell>
          <cell r="G173">
            <v>0</v>
          </cell>
          <cell r="H173">
            <v>9904.9500000000007</v>
          </cell>
          <cell r="I173" t="str">
            <v>電通 P2-29</v>
          </cell>
        </row>
        <row r="174">
          <cell r="C174" t="str">
            <v>電工</v>
          </cell>
          <cell r="D174">
            <v>0</v>
          </cell>
          <cell r="E174" t="str">
            <v>人</v>
          </cell>
          <cell r="F174">
            <v>0.39</v>
          </cell>
          <cell r="G174">
            <v>16700</v>
          </cell>
          <cell r="H174">
            <v>6513</v>
          </cell>
          <cell r="I174" t="str">
            <v>長崎</v>
          </cell>
          <cell r="J174">
            <v>1.3</v>
          </cell>
          <cell r="K174" t="str">
            <v>×</v>
          </cell>
          <cell r="L174">
            <v>0.3</v>
          </cell>
        </row>
        <row r="175">
          <cell r="C175" t="str">
            <v>普通作業員</v>
          </cell>
          <cell r="D175">
            <v>0</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G176">
            <v>0</v>
          </cell>
          <cell r="H176">
            <v>1291.95</v>
          </cell>
          <cell r="I176">
            <v>8613</v>
          </cell>
          <cell r="J176">
            <v>0</v>
          </cell>
          <cell r="K176" t="str">
            <v>×</v>
          </cell>
          <cell r="L176">
            <v>0.15</v>
          </cell>
        </row>
        <row r="178">
          <cell r="A178">
            <v>28</v>
          </cell>
          <cell r="B178" t="str">
            <v>空気電池</v>
          </cell>
          <cell r="C178" t="str">
            <v>撤去</v>
          </cell>
          <cell r="D178" t="str">
            <v>AWZ-2000N</v>
          </cell>
          <cell r="E178" t="str">
            <v>組</v>
          </cell>
          <cell r="F178">
            <v>1</v>
          </cell>
          <cell r="G178">
            <v>0</v>
          </cell>
          <cell r="H178">
            <v>5720.67</v>
          </cell>
          <cell r="I178" t="str">
            <v>電通 P2-30</v>
          </cell>
        </row>
        <row r="179">
          <cell r="C179" t="str">
            <v>電工</v>
          </cell>
          <cell r="D179">
            <v>0</v>
          </cell>
          <cell r="E179" t="str">
            <v>人</v>
          </cell>
          <cell r="F179">
            <v>0.23499999999999999</v>
          </cell>
          <cell r="G179">
            <v>16700</v>
          </cell>
          <cell r="H179">
            <v>3924.5</v>
          </cell>
          <cell r="I179" t="str">
            <v>長崎</v>
          </cell>
          <cell r="J179">
            <v>0.47</v>
          </cell>
          <cell r="K179" t="str">
            <v>×</v>
          </cell>
          <cell r="L179">
            <v>0.5</v>
          </cell>
        </row>
        <row r="180">
          <cell r="C180" t="str">
            <v>普通作業員</v>
          </cell>
          <cell r="D180">
            <v>0</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G181">
            <v>0</v>
          </cell>
          <cell r="H181">
            <v>746.17</v>
          </cell>
          <cell r="I181">
            <v>4974.5</v>
          </cell>
          <cell r="J181">
            <v>0</v>
          </cell>
          <cell r="K181" t="str">
            <v>×</v>
          </cell>
          <cell r="L181">
            <v>0.15</v>
          </cell>
        </row>
        <row r="186">
          <cell r="A186">
            <v>29</v>
          </cell>
          <cell r="B186" t="str">
            <v>灯ろう・レンズ</v>
          </cell>
          <cell r="C186" t="str">
            <v>撤去</v>
          </cell>
          <cell r="D186" t="str">
            <v>300ｍｍ</v>
          </cell>
          <cell r="E186" t="str">
            <v>式</v>
          </cell>
          <cell r="F186">
            <v>1</v>
          </cell>
          <cell r="G186">
            <v>0</v>
          </cell>
          <cell r="H186">
            <v>17836.5</v>
          </cell>
          <cell r="I186" t="str">
            <v>電通 P2-29</v>
          </cell>
        </row>
        <row r="187">
          <cell r="C187" t="str">
            <v>電工</v>
          </cell>
          <cell r="D187">
            <v>0</v>
          </cell>
          <cell r="E187" t="str">
            <v>人</v>
          </cell>
          <cell r="F187">
            <v>0.3</v>
          </cell>
          <cell r="G187">
            <v>16700</v>
          </cell>
          <cell r="H187">
            <v>5010</v>
          </cell>
          <cell r="I187" t="str">
            <v>長崎</v>
          </cell>
          <cell r="J187">
            <v>1</v>
          </cell>
          <cell r="K187" t="str">
            <v>×</v>
          </cell>
          <cell r="L187">
            <v>0.3</v>
          </cell>
        </row>
        <row r="188">
          <cell r="C188" t="str">
            <v>普通作業員</v>
          </cell>
          <cell r="D188">
            <v>0</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G189">
            <v>0</v>
          </cell>
          <cell r="H189">
            <v>2326.5</v>
          </cell>
          <cell r="I189">
            <v>15510</v>
          </cell>
          <cell r="J189">
            <v>0</v>
          </cell>
          <cell r="K189" t="str">
            <v>×</v>
          </cell>
          <cell r="L189">
            <v>0.15</v>
          </cell>
        </row>
        <row r="191">
          <cell r="A191">
            <v>30</v>
          </cell>
          <cell r="B191" t="str">
            <v>灯ろう・レンズ</v>
          </cell>
          <cell r="C191" t="str">
            <v>撤去</v>
          </cell>
          <cell r="D191" t="str">
            <v>300ｍｍ</v>
          </cell>
          <cell r="E191" t="str">
            <v>式</v>
          </cell>
          <cell r="F191">
            <v>1</v>
          </cell>
          <cell r="G191">
            <v>0</v>
          </cell>
          <cell r="H191">
            <v>29727.5</v>
          </cell>
          <cell r="I191" t="str">
            <v>電通 P2-29</v>
          </cell>
        </row>
        <row r="192">
          <cell r="C192" t="str">
            <v>電工</v>
          </cell>
          <cell r="D192">
            <v>0</v>
          </cell>
          <cell r="E192" t="str">
            <v>人</v>
          </cell>
          <cell r="F192">
            <v>0.5</v>
          </cell>
          <cell r="G192">
            <v>16700</v>
          </cell>
          <cell r="H192">
            <v>8350</v>
          </cell>
          <cell r="I192" t="str">
            <v>長崎</v>
          </cell>
          <cell r="J192">
            <v>1</v>
          </cell>
          <cell r="K192" t="str">
            <v>×</v>
          </cell>
          <cell r="L192">
            <v>0.5</v>
          </cell>
        </row>
        <row r="193">
          <cell r="C193" t="str">
            <v>普通作業員</v>
          </cell>
          <cell r="D193">
            <v>0</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G194">
            <v>0</v>
          </cell>
          <cell r="H194">
            <v>3877.5</v>
          </cell>
          <cell r="I194">
            <v>25850</v>
          </cell>
          <cell r="J194">
            <v>0</v>
          </cell>
          <cell r="K194" t="str">
            <v>×</v>
          </cell>
          <cell r="L194">
            <v>0.15</v>
          </cell>
        </row>
        <row r="196">
          <cell r="A196">
            <v>31</v>
          </cell>
          <cell r="B196" t="str">
            <v>灯ろう台</v>
          </cell>
          <cell r="C196" t="str">
            <v>撤去</v>
          </cell>
          <cell r="D196" t="str">
            <v>300ｍｍ</v>
          </cell>
          <cell r="E196" t="str">
            <v>個</v>
          </cell>
          <cell r="F196">
            <v>1</v>
          </cell>
          <cell r="G196">
            <v>0</v>
          </cell>
          <cell r="H196">
            <v>10125.75</v>
          </cell>
          <cell r="I196" t="str">
            <v>電通 P2-29</v>
          </cell>
        </row>
        <row r="197">
          <cell r="C197" t="str">
            <v>電工</v>
          </cell>
          <cell r="D197">
            <v>0</v>
          </cell>
          <cell r="E197" t="str">
            <v>人</v>
          </cell>
          <cell r="F197">
            <v>0.15</v>
          </cell>
          <cell r="G197">
            <v>16700</v>
          </cell>
          <cell r="H197">
            <v>2505</v>
          </cell>
          <cell r="I197" t="str">
            <v>長崎</v>
          </cell>
          <cell r="J197">
            <v>0.5</v>
          </cell>
          <cell r="K197" t="str">
            <v>×</v>
          </cell>
          <cell r="L197">
            <v>0.3</v>
          </cell>
        </row>
        <row r="198">
          <cell r="C198" t="str">
            <v>普通作業員</v>
          </cell>
          <cell r="D198">
            <v>0</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G199">
            <v>0</v>
          </cell>
          <cell r="H199">
            <v>1320.75</v>
          </cell>
          <cell r="I199">
            <v>8805</v>
          </cell>
          <cell r="J199">
            <v>0</v>
          </cell>
          <cell r="K199" t="str">
            <v>×</v>
          </cell>
          <cell r="L199">
            <v>0.15</v>
          </cell>
        </row>
        <row r="201">
          <cell r="A201">
            <v>32</v>
          </cell>
          <cell r="B201" t="str">
            <v>電線管</v>
          </cell>
          <cell r="C201" t="str">
            <v>撤去</v>
          </cell>
          <cell r="D201" t="str">
            <v>VE16</v>
          </cell>
          <cell r="E201" t="str">
            <v>ｍ</v>
          </cell>
          <cell r="F201">
            <v>1</v>
          </cell>
          <cell r="G201">
            <v>0</v>
          </cell>
          <cell r="H201">
            <v>192.05</v>
          </cell>
          <cell r="I201" t="str">
            <v>建 P578</v>
          </cell>
        </row>
        <row r="202">
          <cell r="C202" t="str">
            <v>電工</v>
          </cell>
          <cell r="D202">
            <v>0</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G203">
            <v>0</v>
          </cell>
          <cell r="H203">
            <v>25.05</v>
          </cell>
          <cell r="I203">
            <v>167</v>
          </cell>
          <cell r="J203">
            <v>0</v>
          </cell>
          <cell r="K203" t="str">
            <v>×</v>
          </cell>
          <cell r="L203">
            <v>0.15</v>
          </cell>
        </row>
        <row r="205">
          <cell r="A205">
            <v>33</v>
          </cell>
          <cell r="B205" t="str">
            <v>電線</v>
          </cell>
          <cell r="C205" t="str">
            <v>撤去</v>
          </cell>
          <cell r="D205" t="str">
            <v>2RNCT5.5sq×2C</v>
          </cell>
          <cell r="E205" t="str">
            <v>ｍ</v>
          </cell>
          <cell r="F205">
            <v>1</v>
          </cell>
          <cell r="G205">
            <v>0</v>
          </cell>
          <cell r="H205">
            <v>76.819999999999993</v>
          </cell>
          <cell r="I205" t="str">
            <v>建 P206</v>
          </cell>
        </row>
        <row r="206">
          <cell r="C206" t="str">
            <v>電工</v>
          </cell>
          <cell r="D206">
            <v>0</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G207">
            <v>0</v>
          </cell>
          <cell r="H207">
            <v>10.02</v>
          </cell>
          <cell r="I207">
            <v>66.8</v>
          </cell>
          <cell r="J207">
            <v>0</v>
          </cell>
          <cell r="K207" t="str">
            <v>×</v>
          </cell>
          <cell r="L207">
            <v>0.15</v>
          </cell>
        </row>
        <row r="209">
          <cell r="A209">
            <v>34</v>
          </cell>
          <cell r="B209" t="str">
            <v>電線</v>
          </cell>
          <cell r="C209" t="str">
            <v>撤去</v>
          </cell>
          <cell r="D209" t="str">
            <v>VSRF2.0sq×2C</v>
          </cell>
          <cell r="E209" t="str">
            <v>ｍ</v>
          </cell>
          <cell r="F209">
            <v>1</v>
          </cell>
          <cell r="G209">
            <v>0</v>
          </cell>
          <cell r="H209">
            <v>38.409999999999997</v>
          </cell>
          <cell r="I209" t="str">
            <v>建 P206</v>
          </cell>
        </row>
        <row r="210">
          <cell r="C210" t="str">
            <v>電工</v>
          </cell>
          <cell r="D210">
            <v>0</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G211">
            <v>0</v>
          </cell>
          <cell r="H211">
            <v>5.01</v>
          </cell>
          <cell r="I211">
            <v>33.4</v>
          </cell>
          <cell r="J211">
            <v>0</v>
          </cell>
          <cell r="K211" t="str">
            <v>×</v>
          </cell>
          <cell r="L211">
            <v>0.15</v>
          </cell>
        </row>
        <row r="213">
          <cell r="A213">
            <v>35</v>
          </cell>
          <cell r="B213" t="str">
            <v>電線管</v>
          </cell>
          <cell r="C213" t="str">
            <v>撤去</v>
          </cell>
          <cell r="D213" t="str">
            <v>VE22</v>
          </cell>
          <cell r="E213" t="str">
            <v>ｍ</v>
          </cell>
          <cell r="F213">
            <v>1</v>
          </cell>
          <cell r="G213">
            <v>0</v>
          </cell>
          <cell r="H213">
            <v>230.46</v>
          </cell>
          <cell r="I213" t="str">
            <v>建 P578</v>
          </cell>
        </row>
        <row r="214">
          <cell r="C214" t="str">
            <v>電工</v>
          </cell>
          <cell r="D214">
            <v>0</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G215">
            <v>0</v>
          </cell>
          <cell r="H215">
            <v>30.06</v>
          </cell>
          <cell r="I215">
            <v>200.4</v>
          </cell>
          <cell r="J215">
            <v>0</v>
          </cell>
          <cell r="K215" t="str">
            <v>×</v>
          </cell>
          <cell r="L215">
            <v>0.15</v>
          </cell>
        </row>
        <row r="217">
          <cell r="A217">
            <v>36</v>
          </cell>
          <cell r="B217" t="str">
            <v>電線</v>
          </cell>
          <cell r="C217" t="str">
            <v>撤去</v>
          </cell>
          <cell r="D217" t="str">
            <v>VVR8.0sq×2C</v>
          </cell>
          <cell r="E217" t="str">
            <v>ｍ</v>
          </cell>
          <cell r="F217">
            <v>1</v>
          </cell>
          <cell r="G217">
            <v>0</v>
          </cell>
          <cell r="H217">
            <v>76.819999999999993</v>
          </cell>
          <cell r="I217" t="str">
            <v>建 P206</v>
          </cell>
        </row>
        <row r="218">
          <cell r="C218" t="str">
            <v>電工</v>
          </cell>
          <cell r="D218">
            <v>0</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G219">
            <v>0</v>
          </cell>
          <cell r="H219">
            <v>10.02</v>
          </cell>
          <cell r="I219">
            <v>66.8</v>
          </cell>
          <cell r="J219">
            <v>0</v>
          </cell>
          <cell r="K219" t="str">
            <v>×</v>
          </cell>
          <cell r="L219">
            <v>0.15</v>
          </cell>
        </row>
        <row r="221">
          <cell r="A221">
            <v>37</v>
          </cell>
          <cell r="B221" t="str">
            <v>碍子</v>
          </cell>
          <cell r="C221" t="str">
            <v>撤去</v>
          </cell>
          <cell r="D221" t="str">
            <v>低圧引留</v>
          </cell>
          <cell r="E221" t="str">
            <v>個</v>
          </cell>
          <cell r="F221">
            <v>1</v>
          </cell>
          <cell r="G221">
            <v>0</v>
          </cell>
          <cell r="H221">
            <v>564.88</v>
          </cell>
          <cell r="I221" t="str">
            <v>電通 P2-17</v>
          </cell>
        </row>
        <row r="222">
          <cell r="C222" t="str">
            <v>電工</v>
          </cell>
          <cell r="D222">
            <v>0</v>
          </cell>
          <cell r="E222" t="str">
            <v>人</v>
          </cell>
          <cell r="F222">
            <v>1.6E-2</v>
          </cell>
          <cell r="G222">
            <v>16700</v>
          </cell>
          <cell r="H222">
            <v>267.2</v>
          </cell>
          <cell r="I222" t="str">
            <v>長崎</v>
          </cell>
          <cell r="J222">
            <v>0.02</v>
          </cell>
          <cell r="K222" t="str">
            <v>×</v>
          </cell>
          <cell r="L222">
            <v>0.8</v>
          </cell>
        </row>
        <row r="223">
          <cell r="C223" t="str">
            <v>普通作業員</v>
          </cell>
          <cell r="D223">
            <v>0</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G224">
            <v>0</v>
          </cell>
          <cell r="H224">
            <v>73.680000000000007</v>
          </cell>
          <cell r="I224">
            <v>491.2</v>
          </cell>
          <cell r="J224">
            <v>0</v>
          </cell>
          <cell r="K224" t="str">
            <v>×</v>
          </cell>
          <cell r="L224">
            <v>0.15</v>
          </cell>
        </row>
        <row r="226">
          <cell r="A226">
            <v>38</v>
          </cell>
          <cell r="B226" t="str">
            <v>ライトバン</v>
          </cell>
          <cell r="C226" t="str">
            <v>2000CC 94ps</v>
          </cell>
          <cell r="D226">
            <v>0</v>
          </cell>
          <cell r="E226" t="str">
            <v>日</v>
          </cell>
          <cell r="F226">
            <v>1</v>
          </cell>
          <cell r="G226">
            <v>0</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D228">
            <v>0</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D232">
            <v>0</v>
          </cell>
          <cell r="E232" t="str">
            <v>日</v>
          </cell>
          <cell r="F232">
            <v>1</v>
          </cell>
          <cell r="G232">
            <v>0</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D234">
            <v>0</v>
          </cell>
          <cell r="E234" t="str">
            <v>人</v>
          </cell>
          <cell r="F234">
            <v>1.2</v>
          </cell>
          <cell r="G234">
            <v>26200</v>
          </cell>
          <cell r="H234">
            <v>31440</v>
          </cell>
          <cell r="I234" t="str">
            <v>長崎</v>
          </cell>
          <cell r="J234">
            <v>0</v>
          </cell>
          <cell r="K234" t="str">
            <v>β＝1.2</v>
          </cell>
        </row>
        <row r="235">
          <cell r="C235" t="str">
            <v>普通船員</v>
          </cell>
          <cell r="D235">
            <v>0</v>
          </cell>
          <cell r="E235" t="str">
            <v>人</v>
          </cell>
          <cell r="F235">
            <v>1.2</v>
          </cell>
          <cell r="G235">
            <v>19100</v>
          </cell>
          <cell r="H235">
            <v>22920</v>
          </cell>
          <cell r="I235" t="str">
            <v>長崎</v>
          </cell>
          <cell r="J235">
            <v>0</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J237">
            <v>0</v>
          </cell>
          <cell r="K237" t="str">
            <v>α＝1.65</v>
          </cell>
        </row>
        <row r="239">
          <cell r="A239">
            <v>40</v>
          </cell>
          <cell r="B239" t="str">
            <v>交通船</v>
          </cell>
          <cell r="C239" t="str">
            <v>船外機船</v>
          </cell>
          <cell r="D239">
            <v>0</v>
          </cell>
          <cell r="E239" t="str">
            <v>日</v>
          </cell>
          <cell r="F239">
            <v>1</v>
          </cell>
          <cell r="G239">
            <v>0</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D241">
            <v>0</v>
          </cell>
          <cell r="E241" t="str">
            <v>人</v>
          </cell>
          <cell r="F241">
            <v>1.2</v>
          </cell>
          <cell r="G241">
            <v>19100</v>
          </cell>
          <cell r="H241">
            <v>22920</v>
          </cell>
          <cell r="I241" t="str">
            <v>長崎</v>
          </cell>
          <cell r="J241">
            <v>0</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J243">
            <v>0</v>
          </cell>
          <cell r="K243" t="str">
            <v>α＝1.65</v>
          </cell>
        </row>
        <row r="245">
          <cell r="A245">
            <v>41</v>
          </cell>
          <cell r="B245" t="str">
            <v>交通船</v>
          </cell>
          <cell r="C245" t="str">
            <v>船外機船</v>
          </cell>
          <cell r="D245">
            <v>0</v>
          </cell>
          <cell r="E245" t="str">
            <v>日</v>
          </cell>
          <cell r="F245">
            <v>1</v>
          </cell>
          <cell r="G245">
            <v>0</v>
          </cell>
          <cell r="H245">
            <v>30278.6</v>
          </cell>
          <cell r="I245" t="str">
            <v>単 P51</v>
          </cell>
          <cell r="J245">
            <v>0</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D247">
            <v>0</v>
          </cell>
          <cell r="E247" t="str">
            <v>人</v>
          </cell>
          <cell r="F247">
            <v>1.3</v>
          </cell>
          <cell r="G247">
            <v>19100</v>
          </cell>
          <cell r="H247">
            <v>24830</v>
          </cell>
          <cell r="I247" t="str">
            <v>長崎</v>
          </cell>
          <cell r="J247">
            <v>0</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J249">
            <v>0</v>
          </cell>
          <cell r="K249" t="str">
            <v>α＝1.8</v>
          </cell>
        </row>
        <row r="251">
          <cell r="A251">
            <v>42</v>
          </cell>
          <cell r="B251" t="str">
            <v>産廃処理費</v>
          </cell>
          <cell r="C251" t="str">
            <v>廃棄機器</v>
          </cell>
          <cell r="D251">
            <v>0</v>
          </cell>
          <cell r="E251" t="str">
            <v>㎏</v>
          </cell>
          <cell r="F251">
            <v>1</v>
          </cell>
          <cell r="G251">
            <v>0</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G255">
            <v>0</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G258">
            <v>0</v>
          </cell>
          <cell r="H258">
            <v>2898</v>
          </cell>
          <cell r="I258" t="str">
            <v>建築 P4-13</v>
          </cell>
        </row>
        <row r="259">
          <cell r="C259" t="str">
            <v>普通作業員</v>
          </cell>
          <cell r="D259">
            <v>0</v>
          </cell>
          <cell r="E259" t="str">
            <v>人</v>
          </cell>
          <cell r="F259">
            <v>0.18</v>
          </cell>
          <cell r="G259">
            <v>14000</v>
          </cell>
          <cell r="H259">
            <v>2520</v>
          </cell>
          <cell r="I259" t="str">
            <v>長崎</v>
          </cell>
        </row>
        <row r="260">
          <cell r="C260" t="str">
            <v>その他</v>
          </cell>
          <cell r="D260" t="str">
            <v>（労）×１５％</v>
          </cell>
          <cell r="E260" t="str">
            <v>式</v>
          </cell>
          <cell r="F260">
            <v>1</v>
          </cell>
          <cell r="G260">
            <v>0</v>
          </cell>
          <cell r="H260">
            <v>378</v>
          </cell>
          <cell r="I260">
            <v>2520</v>
          </cell>
          <cell r="J260">
            <v>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器具"/>
      <sheetName val="搬入"/>
      <sheetName val="盤労務費"/>
      <sheetName val="配線管路"/>
    </sheetNames>
    <sheetDataSet>
      <sheetData sheetId="0"/>
      <sheetData sheetId="1"/>
      <sheetData sheetId="2" refreshError="1"/>
      <sheetData sheetId="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sheetData sheetId="1"/>
      <sheetData sheetId="2"/>
      <sheetData sheetId="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sheetData sheetId="1"/>
      <sheetData sheetId="2"/>
      <sheetData sheetId="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AE36D-6583-417F-9311-05CCFEA793E8}">
  <dimension ref="A1:BL41"/>
  <sheetViews>
    <sheetView showGridLines="0" tabSelected="1" view="pageBreakPreview" zoomScaleNormal="75" zoomScaleSheetLayoutView="100" workbookViewId="0"/>
  </sheetViews>
  <sheetFormatPr defaultColWidth="10.33203125" defaultRowHeight="13.2"/>
  <cols>
    <col min="1" max="6" width="2.5546875" style="38" customWidth="1"/>
    <col min="7" max="7" width="0.5546875" style="38" customWidth="1"/>
    <col min="8" max="9" width="2.5546875" style="38" customWidth="1"/>
    <col min="10" max="10" width="0.33203125" style="38" customWidth="1"/>
    <col min="11" max="11" width="0.6640625" style="38" customWidth="1"/>
    <col min="12" max="12" width="2.5546875" style="38" customWidth="1"/>
    <col min="13" max="13" width="0.109375" style="38" customWidth="1"/>
    <col min="14" max="63" width="2.5546875" style="38" customWidth="1"/>
    <col min="64" max="256" width="10.33203125" style="38"/>
    <col min="257" max="262" width="2.5546875" style="38" customWidth="1"/>
    <col min="263" max="263" width="0.5546875" style="38" customWidth="1"/>
    <col min="264" max="265" width="2.5546875" style="38" customWidth="1"/>
    <col min="266" max="266" width="0.33203125" style="38" customWidth="1"/>
    <col min="267" max="267" width="0.6640625" style="38" customWidth="1"/>
    <col min="268" max="268" width="2.5546875" style="38" customWidth="1"/>
    <col min="269" max="269" width="0.109375" style="38" customWidth="1"/>
    <col min="270" max="319" width="2.5546875" style="38" customWidth="1"/>
    <col min="320" max="512" width="10.33203125" style="38"/>
    <col min="513" max="518" width="2.5546875" style="38" customWidth="1"/>
    <col min="519" max="519" width="0.5546875" style="38" customWidth="1"/>
    <col min="520" max="521" width="2.5546875" style="38" customWidth="1"/>
    <col min="522" max="522" width="0.33203125" style="38" customWidth="1"/>
    <col min="523" max="523" width="0.6640625" style="38" customWidth="1"/>
    <col min="524" max="524" width="2.5546875" style="38" customWidth="1"/>
    <col min="525" max="525" width="0.109375" style="38" customWidth="1"/>
    <col min="526" max="575" width="2.5546875" style="38" customWidth="1"/>
    <col min="576" max="768" width="10.33203125" style="38"/>
    <col min="769" max="774" width="2.5546875" style="38" customWidth="1"/>
    <col min="775" max="775" width="0.5546875" style="38" customWidth="1"/>
    <col min="776" max="777" width="2.5546875" style="38" customWidth="1"/>
    <col min="778" max="778" width="0.33203125" style="38" customWidth="1"/>
    <col min="779" max="779" width="0.6640625" style="38" customWidth="1"/>
    <col min="780" max="780" width="2.5546875" style="38" customWidth="1"/>
    <col min="781" max="781" width="0.109375" style="38" customWidth="1"/>
    <col min="782" max="831" width="2.5546875" style="38" customWidth="1"/>
    <col min="832" max="1024" width="10.33203125" style="38"/>
    <col min="1025" max="1030" width="2.5546875" style="38" customWidth="1"/>
    <col min="1031" max="1031" width="0.5546875" style="38" customWidth="1"/>
    <col min="1032" max="1033" width="2.5546875" style="38" customWidth="1"/>
    <col min="1034" max="1034" width="0.33203125" style="38" customWidth="1"/>
    <col min="1035" max="1035" width="0.6640625" style="38" customWidth="1"/>
    <col min="1036" max="1036" width="2.5546875" style="38" customWidth="1"/>
    <col min="1037" max="1037" width="0.109375" style="38" customWidth="1"/>
    <col min="1038" max="1087" width="2.5546875" style="38" customWidth="1"/>
    <col min="1088" max="1280" width="10.33203125" style="38"/>
    <col min="1281" max="1286" width="2.5546875" style="38" customWidth="1"/>
    <col min="1287" max="1287" width="0.5546875" style="38" customWidth="1"/>
    <col min="1288" max="1289" width="2.5546875" style="38" customWidth="1"/>
    <col min="1290" max="1290" width="0.33203125" style="38" customWidth="1"/>
    <col min="1291" max="1291" width="0.6640625" style="38" customWidth="1"/>
    <col min="1292" max="1292" width="2.5546875" style="38" customWidth="1"/>
    <col min="1293" max="1293" width="0.109375" style="38" customWidth="1"/>
    <col min="1294" max="1343" width="2.5546875" style="38" customWidth="1"/>
    <col min="1344" max="1536" width="10.33203125" style="38"/>
    <col min="1537" max="1542" width="2.5546875" style="38" customWidth="1"/>
    <col min="1543" max="1543" width="0.5546875" style="38" customWidth="1"/>
    <col min="1544" max="1545" width="2.5546875" style="38" customWidth="1"/>
    <col min="1546" max="1546" width="0.33203125" style="38" customWidth="1"/>
    <col min="1547" max="1547" width="0.6640625" style="38" customWidth="1"/>
    <col min="1548" max="1548" width="2.5546875" style="38" customWidth="1"/>
    <col min="1549" max="1549" width="0.109375" style="38" customWidth="1"/>
    <col min="1550" max="1599" width="2.5546875" style="38" customWidth="1"/>
    <col min="1600" max="1792" width="10.33203125" style="38"/>
    <col min="1793" max="1798" width="2.5546875" style="38" customWidth="1"/>
    <col min="1799" max="1799" width="0.5546875" style="38" customWidth="1"/>
    <col min="1800" max="1801" width="2.5546875" style="38" customWidth="1"/>
    <col min="1802" max="1802" width="0.33203125" style="38" customWidth="1"/>
    <col min="1803" max="1803" width="0.6640625" style="38" customWidth="1"/>
    <col min="1804" max="1804" width="2.5546875" style="38" customWidth="1"/>
    <col min="1805" max="1805" width="0.109375" style="38" customWidth="1"/>
    <col min="1806" max="1855" width="2.5546875" style="38" customWidth="1"/>
    <col min="1856" max="2048" width="10.33203125" style="38"/>
    <col min="2049" max="2054" width="2.5546875" style="38" customWidth="1"/>
    <col min="2055" max="2055" width="0.5546875" style="38" customWidth="1"/>
    <col min="2056" max="2057" width="2.5546875" style="38" customWidth="1"/>
    <col min="2058" max="2058" width="0.33203125" style="38" customWidth="1"/>
    <col min="2059" max="2059" width="0.6640625" style="38" customWidth="1"/>
    <col min="2060" max="2060" width="2.5546875" style="38" customWidth="1"/>
    <col min="2061" max="2061" width="0.109375" style="38" customWidth="1"/>
    <col min="2062" max="2111" width="2.5546875" style="38" customWidth="1"/>
    <col min="2112" max="2304" width="10.33203125" style="38"/>
    <col min="2305" max="2310" width="2.5546875" style="38" customWidth="1"/>
    <col min="2311" max="2311" width="0.5546875" style="38" customWidth="1"/>
    <col min="2312" max="2313" width="2.5546875" style="38" customWidth="1"/>
    <col min="2314" max="2314" width="0.33203125" style="38" customWidth="1"/>
    <col min="2315" max="2315" width="0.6640625" style="38" customWidth="1"/>
    <col min="2316" max="2316" width="2.5546875" style="38" customWidth="1"/>
    <col min="2317" max="2317" width="0.109375" style="38" customWidth="1"/>
    <col min="2318" max="2367" width="2.5546875" style="38" customWidth="1"/>
    <col min="2368" max="2560" width="10.33203125" style="38"/>
    <col min="2561" max="2566" width="2.5546875" style="38" customWidth="1"/>
    <col min="2567" max="2567" width="0.5546875" style="38" customWidth="1"/>
    <col min="2568" max="2569" width="2.5546875" style="38" customWidth="1"/>
    <col min="2570" max="2570" width="0.33203125" style="38" customWidth="1"/>
    <col min="2571" max="2571" width="0.6640625" style="38" customWidth="1"/>
    <col min="2572" max="2572" width="2.5546875" style="38" customWidth="1"/>
    <col min="2573" max="2573" width="0.109375" style="38" customWidth="1"/>
    <col min="2574" max="2623" width="2.5546875" style="38" customWidth="1"/>
    <col min="2624" max="2816" width="10.33203125" style="38"/>
    <col min="2817" max="2822" width="2.5546875" style="38" customWidth="1"/>
    <col min="2823" max="2823" width="0.5546875" style="38" customWidth="1"/>
    <col min="2824" max="2825" width="2.5546875" style="38" customWidth="1"/>
    <col min="2826" max="2826" width="0.33203125" style="38" customWidth="1"/>
    <col min="2827" max="2827" width="0.6640625" style="38" customWidth="1"/>
    <col min="2828" max="2828" width="2.5546875" style="38" customWidth="1"/>
    <col min="2829" max="2829" width="0.109375" style="38" customWidth="1"/>
    <col min="2830" max="2879" width="2.5546875" style="38" customWidth="1"/>
    <col min="2880" max="3072" width="10.33203125" style="38"/>
    <col min="3073" max="3078" width="2.5546875" style="38" customWidth="1"/>
    <col min="3079" max="3079" width="0.5546875" style="38" customWidth="1"/>
    <col min="3080" max="3081" width="2.5546875" style="38" customWidth="1"/>
    <col min="3082" max="3082" width="0.33203125" style="38" customWidth="1"/>
    <col min="3083" max="3083" width="0.6640625" style="38" customWidth="1"/>
    <col min="3084" max="3084" width="2.5546875" style="38" customWidth="1"/>
    <col min="3085" max="3085" width="0.109375" style="38" customWidth="1"/>
    <col min="3086" max="3135" width="2.5546875" style="38" customWidth="1"/>
    <col min="3136" max="3328" width="10.33203125" style="38"/>
    <col min="3329" max="3334" width="2.5546875" style="38" customWidth="1"/>
    <col min="3335" max="3335" width="0.5546875" style="38" customWidth="1"/>
    <col min="3336" max="3337" width="2.5546875" style="38" customWidth="1"/>
    <col min="3338" max="3338" width="0.33203125" style="38" customWidth="1"/>
    <col min="3339" max="3339" width="0.6640625" style="38" customWidth="1"/>
    <col min="3340" max="3340" width="2.5546875" style="38" customWidth="1"/>
    <col min="3341" max="3341" width="0.109375" style="38" customWidth="1"/>
    <col min="3342" max="3391" width="2.5546875" style="38" customWidth="1"/>
    <col min="3392" max="3584" width="10.33203125" style="38"/>
    <col min="3585" max="3590" width="2.5546875" style="38" customWidth="1"/>
    <col min="3591" max="3591" width="0.5546875" style="38" customWidth="1"/>
    <col min="3592" max="3593" width="2.5546875" style="38" customWidth="1"/>
    <col min="3594" max="3594" width="0.33203125" style="38" customWidth="1"/>
    <col min="3595" max="3595" width="0.6640625" style="38" customWidth="1"/>
    <col min="3596" max="3596" width="2.5546875" style="38" customWidth="1"/>
    <col min="3597" max="3597" width="0.109375" style="38" customWidth="1"/>
    <col min="3598" max="3647" width="2.5546875" style="38" customWidth="1"/>
    <col min="3648" max="3840" width="10.33203125" style="38"/>
    <col min="3841" max="3846" width="2.5546875" style="38" customWidth="1"/>
    <col min="3847" max="3847" width="0.5546875" style="38" customWidth="1"/>
    <col min="3848" max="3849" width="2.5546875" style="38" customWidth="1"/>
    <col min="3850" max="3850" width="0.33203125" style="38" customWidth="1"/>
    <col min="3851" max="3851" width="0.6640625" style="38" customWidth="1"/>
    <col min="3852" max="3852" width="2.5546875" style="38" customWidth="1"/>
    <col min="3853" max="3853" width="0.109375" style="38" customWidth="1"/>
    <col min="3854" max="3903" width="2.5546875" style="38" customWidth="1"/>
    <col min="3904" max="4096" width="10.33203125" style="38"/>
    <col min="4097" max="4102" width="2.5546875" style="38" customWidth="1"/>
    <col min="4103" max="4103" width="0.5546875" style="38" customWidth="1"/>
    <col min="4104" max="4105" width="2.5546875" style="38" customWidth="1"/>
    <col min="4106" max="4106" width="0.33203125" style="38" customWidth="1"/>
    <col min="4107" max="4107" width="0.6640625" style="38" customWidth="1"/>
    <col min="4108" max="4108" width="2.5546875" style="38" customWidth="1"/>
    <col min="4109" max="4109" width="0.109375" style="38" customWidth="1"/>
    <col min="4110" max="4159" width="2.5546875" style="38" customWidth="1"/>
    <col min="4160" max="4352" width="10.33203125" style="38"/>
    <col min="4353" max="4358" width="2.5546875" style="38" customWidth="1"/>
    <col min="4359" max="4359" width="0.5546875" style="38" customWidth="1"/>
    <col min="4360" max="4361" width="2.5546875" style="38" customWidth="1"/>
    <col min="4362" max="4362" width="0.33203125" style="38" customWidth="1"/>
    <col min="4363" max="4363" width="0.6640625" style="38" customWidth="1"/>
    <col min="4364" max="4364" width="2.5546875" style="38" customWidth="1"/>
    <col min="4365" max="4365" width="0.109375" style="38" customWidth="1"/>
    <col min="4366" max="4415" width="2.5546875" style="38" customWidth="1"/>
    <col min="4416" max="4608" width="10.33203125" style="38"/>
    <col min="4609" max="4614" width="2.5546875" style="38" customWidth="1"/>
    <col min="4615" max="4615" width="0.5546875" style="38" customWidth="1"/>
    <col min="4616" max="4617" width="2.5546875" style="38" customWidth="1"/>
    <col min="4618" max="4618" width="0.33203125" style="38" customWidth="1"/>
    <col min="4619" max="4619" width="0.6640625" style="38" customWidth="1"/>
    <col min="4620" max="4620" width="2.5546875" style="38" customWidth="1"/>
    <col min="4621" max="4621" width="0.109375" style="38" customWidth="1"/>
    <col min="4622" max="4671" width="2.5546875" style="38" customWidth="1"/>
    <col min="4672" max="4864" width="10.33203125" style="38"/>
    <col min="4865" max="4870" width="2.5546875" style="38" customWidth="1"/>
    <col min="4871" max="4871" width="0.5546875" style="38" customWidth="1"/>
    <col min="4872" max="4873" width="2.5546875" style="38" customWidth="1"/>
    <col min="4874" max="4874" width="0.33203125" style="38" customWidth="1"/>
    <col min="4875" max="4875" width="0.6640625" style="38" customWidth="1"/>
    <col min="4876" max="4876" width="2.5546875" style="38" customWidth="1"/>
    <col min="4877" max="4877" width="0.109375" style="38" customWidth="1"/>
    <col min="4878" max="4927" width="2.5546875" style="38" customWidth="1"/>
    <col min="4928" max="5120" width="10.33203125" style="38"/>
    <col min="5121" max="5126" width="2.5546875" style="38" customWidth="1"/>
    <col min="5127" max="5127" width="0.5546875" style="38" customWidth="1"/>
    <col min="5128" max="5129" width="2.5546875" style="38" customWidth="1"/>
    <col min="5130" max="5130" width="0.33203125" style="38" customWidth="1"/>
    <col min="5131" max="5131" width="0.6640625" style="38" customWidth="1"/>
    <col min="5132" max="5132" width="2.5546875" style="38" customWidth="1"/>
    <col min="5133" max="5133" width="0.109375" style="38" customWidth="1"/>
    <col min="5134" max="5183" width="2.5546875" style="38" customWidth="1"/>
    <col min="5184" max="5376" width="10.33203125" style="38"/>
    <col min="5377" max="5382" width="2.5546875" style="38" customWidth="1"/>
    <col min="5383" max="5383" width="0.5546875" style="38" customWidth="1"/>
    <col min="5384" max="5385" width="2.5546875" style="38" customWidth="1"/>
    <col min="5386" max="5386" width="0.33203125" style="38" customWidth="1"/>
    <col min="5387" max="5387" width="0.6640625" style="38" customWidth="1"/>
    <col min="5388" max="5388" width="2.5546875" style="38" customWidth="1"/>
    <col min="5389" max="5389" width="0.109375" style="38" customWidth="1"/>
    <col min="5390" max="5439" width="2.5546875" style="38" customWidth="1"/>
    <col min="5440" max="5632" width="10.33203125" style="38"/>
    <col min="5633" max="5638" width="2.5546875" style="38" customWidth="1"/>
    <col min="5639" max="5639" width="0.5546875" style="38" customWidth="1"/>
    <col min="5640" max="5641" width="2.5546875" style="38" customWidth="1"/>
    <col min="5642" max="5642" width="0.33203125" style="38" customWidth="1"/>
    <col min="5643" max="5643" width="0.6640625" style="38" customWidth="1"/>
    <col min="5644" max="5644" width="2.5546875" style="38" customWidth="1"/>
    <col min="5645" max="5645" width="0.109375" style="38" customWidth="1"/>
    <col min="5646" max="5695" width="2.5546875" style="38" customWidth="1"/>
    <col min="5696" max="5888" width="10.33203125" style="38"/>
    <col min="5889" max="5894" width="2.5546875" style="38" customWidth="1"/>
    <col min="5895" max="5895" width="0.5546875" style="38" customWidth="1"/>
    <col min="5896" max="5897" width="2.5546875" style="38" customWidth="1"/>
    <col min="5898" max="5898" width="0.33203125" style="38" customWidth="1"/>
    <col min="5899" max="5899" width="0.6640625" style="38" customWidth="1"/>
    <col min="5900" max="5900" width="2.5546875" style="38" customWidth="1"/>
    <col min="5901" max="5901" width="0.109375" style="38" customWidth="1"/>
    <col min="5902" max="5951" width="2.5546875" style="38" customWidth="1"/>
    <col min="5952" max="6144" width="10.33203125" style="38"/>
    <col min="6145" max="6150" width="2.5546875" style="38" customWidth="1"/>
    <col min="6151" max="6151" width="0.5546875" style="38" customWidth="1"/>
    <col min="6152" max="6153" width="2.5546875" style="38" customWidth="1"/>
    <col min="6154" max="6154" width="0.33203125" style="38" customWidth="1"/>
    <col min="6155" max="6155" width="0.6640625" style="38" customWidth="1"/>
    <col min="6156" max="6156" width="2.5546875" style="38" customWidth="1"/>
    <col min="6157" max="6157" width="0.109375" style="38" customWidth="1"/>
    <col min="6158" max="6207" width="2.5546875" style="38" customWidth="1"/>
    <col min="6208" max="6400" width="10.33203125" style="38"/>
    <col min="6401" max="6406" width="2.5546875" style="38" customWidth="1"/>
    <col min="6407" max="6407" width="0.5546875" style="38" customWidth="1"/>
    <col min="6408" max="6409" width="2.5546875" style="38" customWidth="1"/>
    <col min="6410" max="6410" width="0.33203125" style="38" customWidth="1"/>
    <col min="6411" max="6411" width="0.6640625" style="38" customWidth="1"/>
    <col min="6412" max="6412" width="2.5546875" style="38" customWidth="1"/>
    <col min="6413" max="6413" width="0.109375" style="38" customWidth="1"/>
    <col min="6414" max="6463" width="2.5546875" style="38" customWidth="1"/>
    <col min="6464" max="6656" width="10.33203125" style="38"/>
    <col min="6657" max="6662" width="2.5546875" style="38" customWidth="1"/>
    <col min="6663" max="6663" width="0.5546875" style="38" customWidth="1"/>
    <col min="6664" max="6665" width="2.5546875" style="38" customWidth="1"/>
    <col min="6666" max="6666" width="0.33203125" style="38" customWidth="1"/>
    <col min="6667" max="6667" width="0.6640625" style="38" customWidth="1"/>
    <col min="6668" max="6668" width="2.5546875" style="38" customWidth="1"/>
    <col min="6669" max="6669" width="0.109375" style="38" customWidth="1"/>
    <col min="6670" max="6719" width="2.5546875" style="38" customWidth="1"/>
    <col min="6720" max="6912" width="10.33203125" style="38"/>
    <col min="6913" max="6918" width="2.5546875" style="38" customWidth="1"/>
    <col min="6919" max="6919" width="0.5546875" style="38" customWidth="1"/>
    <col min="6920" max="6921" width="2.5546875" style="38" customWidth="1"/>
    <col min="6922" max="6922" width="0.33203125" style="38" customWidth="1"/>
    <col min="6923" max="6923" width="0.6640625" style="38" customWidth="1"/>
    <col min="6924" max="6924" width="2.5546875" style="38" customWidth="1"/>
    <col min="6925" max="6925" width="0.109375" style="38" customWidth="1"/>
    <col min="6926" max="6975" width="2.5546875" style="38" customWidth="1"/>
    <col min="6976" max="7168" width="10.33203125" style="38"/>
    <col min="7169" max="7174" width="2.5546875" style="38" customWidth="1"/>
    <col min="7175" max="7175" width="0.5546875" style="38" customWidth="1"/>
    <col min="7176" max="7177" width="2.5546875" style="38" customWidth="1"/>
    <col min="7178" max="7178" width="0.33203125" style="38" customWidth="1"/>
    <col min="7179" max="7179" width="0.6640625" style="38" customWidth="1"/>
    <col min="7180" max="7180" width="2.5546875" style="38" customWidth="1"/>
    <col min="7181" max="7181" width="0.109375" style="38" customWidth="1"/>
    <col min="7182" max="7231" width="2.5546875" style="38" customWidth="1"/>
    <col min="7232" max="7424" width="10.33203125" style="38"/>
    <col min="7425" max="7430" width="2.5546875" style="38" customWidth="1"/>
    <col min="7431" max="7431" width="0.5546875" style="38" customWidth="1"/>
    <col min="7432" max="7433" width="2.5546875" style="38" customWidth="1"/>
    <col min="7434" max="7434" width="0.33203125" style="38" customWidth="1"/>
    <col min="7435" max="7435" width="0.6640625" style="38" customWidth="1"/>
    <col min="7436" max="7436" width="2.5546875" style="38" customWidth="1"/>
    <col min="7437" max="7437" width="0.109375" style="38" customWidth="1"/>
    <col min="7438" max="7487" width="2.5546875" style="38" customWidth="1"/>
    <col min="7488" max="7680" width="10.33203125" style="38"/>
    <col min="7681" max="7686" width="2.5546875" style="38" customWidth="1"/>
    <col min="7687" max="7687" width="0.5546875" style="38" customWidth="1"/>
    <col min="7688" max="7689" width="2.5546875" style="38" customWidth="1"/>
    <col min="7690" max="7690" width="0.33203125" style="38" customWidth="1"/>
    <col min="7691" max="7691" width="0.6640625" style="38" customWidth="1"/>
    <col min="7692" max="7692" width="2.5546875" style="38" customWidth="1"/>
    <col min="7693" max="7693" width="0.109375" style="38" customWidth="1"/>
    <col min="7694" max="7743" width="2.5546875" style="38" customWidth="1"/>
    <col min="7744" max="7936" width="10.33203125" style="38"/>
    <col min="7937" max="7942" width="2.5546875" style="38" customWidth="1"/>
    <col min="7943" max="7943" width="0.5546875" style="38" customWidth="1"/>
    <col min="7944" max="7945" width="2.5546875" style="38" customWidth="1"/>
    <col min="7946" max="7946" width="0.33203125" style="38" customWidth="1"/>
    <col min="7947" max="7947" width="0.6640625" style="38" customWidth="1"/>
    <col min="7948" max="7948" width="2.5546875" style="38" customWidth="1"/>
    <col min="7949" max="7949" width="0.109375" style="38" customWidth="1"/>
    <col min="7950" max="7999" width="2.5546875" style="38" customWidth="1"/>
    <col min="8000" max="8192" width="10.33203125" style="38"/>
    <col min="8193" max="8198" width="2.5546875" style="38" customWidth="1"/>
    <col min="8199" max="8199" width="0.5546875" style="38" customWidth="1"/>
    <col min="8200" max="8201" width="2.5546875" style="38" customWidth="1"/>
    <col min="8202" max="8202" width="0.33203125" style="38" customWidth="1"/>
    <col min="8203" max="8203" width="0.6640625" style="38" customWidth="1"/>
    <col min="8204" max="8204" width="2.5546875" style="38" customWidth="1"/>
    <col min="8205" max="8205" width="0.109375" style="38" customWidth="1"/>
    <col min="8206" max="8255" width="2.5546875" style="38" customWidth="1"/>
    <col min="8256" max="8448" width="10.33203125" style="38"/>
    <col min="8449" max="8454" width="2.5546875" style="38" customWidth="1"/>
    <col min="8455" max="8455" width="0.5546875" style="38" customWidth="1"/>
    <col min="8456" max="8457" width="2.5546875" style="38" customWidth="1"/>
    <col min="8458" max="8458" width="0.33203125" style="38" customWidth="1"/>
    <col min="8459" max="8459" width="0.6640625" style="38" customWidth="1"/>
    <col min="8460" max="8460" width="2.5546875" style="38" customWidth="1"/>
    <col min="8461" max="8461" width="0.109375" style="38" customWidth="1"/>
    <col min="8462" max="8511" width="2.5546875" style="38" customWidth="1"/>
    <col min="8512" max="8704" width="10.33203125" style="38"/>
    <col min="8705" max="8710" width="2.5546875" style="38" customWidth="1"/>
    <col min="8711" max="8711" width="0.5546875" style="38" customWidth="1"/>
    <col min="8712" max="8713" width="2.5546875" style="38" customWidth="1"/>
    <col min="8714" max="8714" width="0.33203125" style="38" customWidth="1"/>
    <col min="8715" max="8715" width="0.6640625" style="38" customWidth="1"/>
    <col min="8716" max="8716" width="2.5546875" style="38" customWidth="1"/>
    <col min="8717" max="8717" width="0.109375" style="38" customWidth="1"/>
    <col min="8718" max="8767" width="2.5546875" style="38" customWidth="1"/>
    <col min="8768" max="8960" width="10.33203125" style="38"/>
    <col min="8961" max="8966" width="2.5546875" style="38" customWidth="1"/>
    <col min="8967" max="8967" width="0.5546875" style="38" customWidth="1"/>
    <col min="8968" max="8969" width="2.5546875" style="38" customWidth="1"/>
    <col min="8970" max="8970" width="0.33203125" style="38" customWidth="1"/>
    <col min="8971" max="8971" width="0.6640625" style="38" customWidth="1"/>
    <col min="8972" max="8972" width="2.5546875" style="38" customWidth="1"/>
    <col min="8973" max="8973" width="0.109375" style="38" customWidth="1"/>
    <col min="8974" max="9023" width="2.5546875" style="38" customWidth="1"/>
    <col min="9024" max="9216" width="10.33203125" style="38"/>
    <col min="9217" max="9222" width="2.5546875" style="38" customWidth="1"/>
    <col min="9223" max="9223" width="0.5546875" style="38" customWidth="1"/>
    <col min="9224" max="9225" width="2.5546875" style="38" customWidth="1"/>
    <col min="9226" max="9226" width="0.33203125" style="38" customWidth="1"/>
    <col min="9227" max="9227" width="0.6640625" style="38" customWidth="1"/>
    <col min="9228" max="9228" width="2.5546875" style="38" customWidth="1"/>
    <col min="9229" max="9229" width="0.109375" style="38" customWidth="1"/>
    <col min="9230" max="9279" width="2.5546875" style="38" customWidth="1"/>
    <col min="9280" max="9472" width="10.33203125" style="38"/>
    <col min="9473" max="9478" width="2.5546875" style="38" customWidth="1"/>
    <col min="9479" max="9479" width="0.5546875" style="38" customWidth="1"/>
    <col min="9480" max="9481" width="2.5546875" style="38" customWidth="1"/>
    <col min="9482" max="9482" width="0.33203125" style="38" customWidth="1"/>
    <col min="9483" max="9483" width="0.6640625" style="38" customWidth="1"/>
    <col min="9484" max="9484" width="2.5546875" style="38" customWidth="1"/>
    <col min="9485" max="9485" width="0.109375" style="38" customWidth="1"/>
    <col min="9486" max="9535" width="2.5546875" style="38" customWidth="1"/>
    <col min="9536" max="9728" width="10.33203125" style="38"/>
    <col min="9729" max="9734" width="2.5546875" style="38" customWidth="1"/>
    <col min="9735" max="9735" width="0.5546875" style="38" customWidth="1"/>
    <col min="9736" max="9737" width="2.5546875" style="38" customWidth="1"/>
    <col min="9738" max="9738" width="0.33203125" style="38" customWidth="1"/>
    <col min="9739" max="9739" width="0.6640625" style="38" customWidth="1"/>
    <col min="9740" max="9740" width="2.5546875" style="38" customWidth="1"/>
    <col min="9741" max="9741" width="0.109375" style="38" customWidth="1"/>
    <col min="9742" max="9791" width="2.5546875" style="38" customWidth="1"/>
    <col min="9792" max="9984" width="10.33203125" style="38"/>
    <col min="9985" max="9990" width="2.5546875" style="38" customWidth="1"/>
    <col min="9991" max="9991" width="0.5546875" style="38" customWidth="1"/>
    <col min="9992" max="9993" width="2.5546875" style="38" customWidth="1"/>
    <col min="9994" max="9994" width="0.33203125" style="38" customWidth="1"/>
    <col min="9995" max="9995" width="0.6640625" style="38" customWidth="1"/>
    <col min="9996" max="9996" width="2.5546875" style="38" customWidth="1"/>
    <col min="9997" max="9997" width="0.109375" style="38" customWidth="1"/>
    <col min="9998" max="10047" width="2.5546875" style="38" customWidth="1"/>
    <col min="10048" max="10240" width="10.33203125" style="38"/>
    <col min="10241" max="10246" width="2.5546875" style="38" customWidth="1"/>
    <col min="10247" max="10247" width="0.5546875" style="38" customWidth="1"/>
    <col min="10248" max="10249" width="2.5546875" style="38" customWidth="1"/>
    <col min="10250" max="10250" width="0.33203125" style="38" customWidth="1"/>
    <col min="10251" max="10251" width="0.6640625" style="38" customWidth="1"/>
    <col min="10252" max="10252" width="2.5546875" style="38" customWidth="1"/>
    <col min="10253" max="10253" width="0.109375" style="38" customWidth="1"/>
    <col min="10254" max="10303" width="2.5546875" style="38" customWidth="1"/>
    <col min="10304" max="10496" width="10.33203125" style="38"/>
    <col min="10497" max="10502" width="2.5546875" style="38" customWidth="1"/>
    <col min="10503" max="10503" width="0.5546875" style="38" customWidth="1"/>
    <col min="10504" max="10505" width="2.5546875" style="38" customWidth="1"/>
    <col min="10506" max="10506" width="0.33203125" style="38" customWidth="1"/>
    <col min="10507" max="10507" width="0.6640625" style="38" customWidth="1"/>
    <col min="10508" max="10508" width="2.5546875" style="38" customWidth="1"/>
    <col min="10509" max="10509" width="0.109375" style="38" customWidth="1"/>
    <col min="10510" max="10559" width="2.5546875" style="38" customWidth="1"/>
    <col min="10560" max="10752" width="10.33203125" style="38"/>
    <col min="10753" max="10758" width="2.5546875" style="38" customWidth="1"/>
    <col min="10759" max="10759" width="0.5546875" style="38" customWidth="1"/>
    <col min="10760" max="10761" width="2.5546875" style="38" customWidth="1"/>
    <col min="10762" max="10762" width="0.33203125" style="38" customWidth="1"/>
    <col min="10763" max="10763" width="0.6640625" style="38" customWidth="1"/>
    <col min="10764" max="10764" width="2.5546875" style="38" customWidth="1"/>
    <col min="10765" max="10765" width="0.109375" style="38" customWidth="1"/>
    <col min="10766" max="10815" width="2.5546875" style="38" customWidth="1"/>
    <col min="10816" max="11008" width="10.33203125" style="38"/>
    <col min="11009" max="11014" width="2.5546875" style="38" customWidth="1"/>
    <col min="11015" max="11015" width="0.5546875" style="38" customWidth="1"/>
    <col min="11016" max="11017" width="2.5546875" style="38" customWidth="1"/>
    <col min="11018" max="11018" width="0.33203125" style="38" customWidth="1"/>
    <col min="11019" max="11019" width="0.6640625" style="38" customWidth="1"/>
    <col min="11020" max="11020" width="2.5546875" style="38" customWidth="1"/>
    <col min="11021" max="11021" width="0.109375" style="38" customWidth="1"/>
    <col min="11022" max="11071" width="2.5546875" style="38" customWidth="1"/>
    <col min="11072" max="11264" width="10.33203125" style="38"/>
    <col min="11265" max="11270" width="2.5546875" style="38" customWidth="1"/>
    <col min="11271" max="11271" width="0.5546875" style="38" customWidth="1"/>
    <col min="11272" max="11273" width="2.5546875" style="38" customWidth="1"/>
    <col min="11274" max="11274" width="0.33203125" style="38" customWidth="1"/>
    <col min="11275" max="11275" width="0.6640625" style="38" customWidth="1"/>
    <col min="11276" max="11276" width="2.5546875" style="38" customWidth="1"/>
    <col min="11277" max="11277" width="0.109375" style="38" customWidth="1"/>
    <col min="11278" max="11327" width="2.5546875" style="38" customWidth="1"/>
    <col min="11328" max="11520" width="10.33203125" style="38"/>
    <col min="11521" max="11526" width="2.5546875" style="38" customWidth="1"/>
    <col min="11527" max="11527" width="0.5546875" style="38" customWidth="1"/>
    <col min="11528" max="11529" width="2.5546875" style="38" customWidth="1"/>
    <col min="11530" max="11530" width="0.33203125" style="38" customWidth="1"/>
    <col min="11531" max="11531" width="0.6640625" style="38" customWidth="1"/>
    <col min="11532" max="11532" width="2.5546875" style="38" customWidth="1"/>
    <col min="11533" max="11533" width="0.109375" style="38" customWidth="1"/>
    <col min="11534" max="11583" width="2.5546875" style="38" customWidth="1"/>
    <col min="11584" max="11776" width="10.33203125" style="38"/>
    <col min="11777" max="11782" width="2.5546875" style="38" customWidth="1"/>
    <col min="11783" max="11783" width="0.5546875" style="38" customWidth="1"/>
    <col min="11784" max="11785" width="2.5546875" style="38" customWidth="1"/>
    <col min="11786" max="11786" width="0.33203125" style="38" customWidth="1"/>
    <col min="11787" max="11787" width="0.6640625" style="38" customWidth="1"/>
    <col min="11788" max="11788" width="2.5546875" style="38" customWidth="1"/>
    <col min="11789" max="11789" width="0.109375" style="38" customWidth="1"/>
    <col min="11790" max="11839" width="2.5546875" style="38" customWidth="1"/>
    <col min="11840" max="12032" width="10.33203125" style="38"/>
    <col min="12033" max="12038" width="2.5546875" style="38" customWidth="1"/>
    <col min="12039" max="12039" width="0.5546875" style="38" customWidth="1"/>
    <col min="12040" max="12041" width="2.5546875" style="38" customWidth="1"/>
    <col min="12042" max="12042" width="0.33203125" style="38" customWidth="1"/>
    <col min="12043" max="12043" width="0.6640625" style="38" customWidth="1"/>
    <col min="12044" max="12044" width="2.5546875" style="38" customWidth="1"/>
    <col min="12045" max="12045" width="0.109375" style="38" customWidth="1"/>
    <col min="12046" max="12095" width="2.5546875" style="38" customWidth="1"/>
    <col min="12096" max="12288" width="10.33203125" style="38"/>
    <col min="12289" max="12294" width="2.5546875" style="38" customWidth="1"/>
    <col min="12295" max="12295" width="0.5546875" style="38" customWidth="1"/>
    <col min="12296" max="12297" width="2.5546875" style="38" customWidth="1"/>
    <col min="12298" max="12298" width="0.33203125" style="38" customWidth="1"/>
    <col min="12299" max="12299" width="0.6640625" style="38" customWidth="1"/>
    <col min="12300" max="12300" width="2.5546875" style="38" customWidth="1"/>
    <col min="12301" max="12301" width="0.109375" style="38" customWidth="1"/>
    <col min="12302" max="12351" width="2.5546875" style="38" customWidth="1"/>
    <col min="12352" max="12544" width="10.33203125" style="38"/>
    <col min="12545" max="12550" width="2.5546875" style="38" customWidth="1"/>
    <col min="12551" max="12551" width="0.5546875" style="38" customWidth="1"/>
    <col min="12552" max="12553" width="2.5546875" style="38" customWidth="1"/>
    <col min="12554" max="12554" width="0.33203125" style="38" customWidth="1"/>
    <col min="12555" max="12555" width="0.6640625" style="38" customWidth="1"/>
    <col min="12556" max="12556" width="2.5546875" style="38" customWidth="1"/>
    <col min="12557" max="12557" width="0.109375" style="38" customWidth="1"/>
    <col min="12558" max="12607" width="2.5546875" style="38" customWidth="1"/>
    <col min="12608" max="12800" width="10.33203125" style="38"/>
    <col min="12801" max="12806" width="2.5546875" style="38" customWidth="1"/>
    <col min="12807" max="12807" width="0.5546875" style="38" customWidth="1"/>
    <col min="12808" max="12809" width="2.5546875" style="38" customWidth="1"/>
    <col min="12810" max="12810" width="0.33203125" style="38" customWidth="1"/>
    <col min="12811" max="12811" width="0.6640625" style="38" customWidth="1"/>
    <col min="12812" max="12812" width="2.5546875" style="38" customWidth="1"/>
    <col min="12813" max="12813" width="0.109375" style="38" customWidth="1"/>
    <col min="12814" max="12863" width="2.5546875" style="38" customWidth="1"/>
    <col min="12864" max="13056" width="10.33203125" style="38"/>
    <col min="13057" max="13062" width="2.5546875" style="38" customWidth="1"/>
    <col min="13063" max="13063" width="0.5546875" style="38" customWidth="1"/>
    <col min="13064" max="13065" width="2.5546875" style="38" customWidth="1"/>
    <col min="13066" max="13066" width="0.33203125" style="38" customWidth="1"/>
    <col min="13067" max="13067" width="0.6640625" style="38" customWidth="1"/>
    <col min="13068" max="13068" width="2.5546875" style="38" customWidth="1"/>
    <col min="13069" max="13069" width="0.109375" style="38" customWidth="1"/>
    <col min="13070" max="13119" width="2.5546875" style="38" customWidth="1"/>
    <col min="13120" max="13312" width="10.33203125" style="38"/>
    <col min="13313" max="13318" width="2.5546875" style="38" customWidth="1"/>
    <col min="13319" max="13319" width="0.5546875" style="38" customWidth="1"/>
    <col min="13320" max="13321" width="2.5546875" style="38" customWidth="1"/>
    <col min="13322" max="13322" width="0.33203125" style="38" customWidth="1"/>
    <col min="13323" max="13323" width="0.6640625" style="38" customWidth="1"/>
    <col min="13324" max="13324" width="2.5546875" style="38" customWidth="1"/>
    <col min="13325" max="13325" width="0.109375" style="38" customWidth="1"/>
    <col min="13326" max="13375" width="2.5546875" style="38" customWidth="1"/>
    <col min="13376" max="13568" width="10.33203125" style="38"/>
    <col min="13569" max="13574" width="2.5546875" style="38" customWidth="1"/>
    <col min="13575" max="13575" width="0.5546875" style="38" customWidth="1"/>
    <col min="13576" max="13577" width="2.5546875" style="38" customWidth="1"/>
    <col min="13578" max="13578" width="0.33203125" style="38" customWidth="1"/>
    <col min="13579" max="13579" width="0.6640625" style="38" customWidth="1"/>
    <col min="13580" max="13580" width="2.5546875" style="38" customWidth="1"/>
    <col min="13581" max="13581" width="0.109375" style="38" customWidth="1"/>
    <col min="13582" max="13631" width="2.5546875" style="38" customWidth="1"/>
    <col min="13632" max="13824" width="10.33203125" style="38"/>
    <col min="13825" max="13830" width="2.5546875" style="38" customWidth="1"/>
    <col min="13831" max="13831" width="0.5546875" style="38" customWidth="1"/>
    <col min="13832" max="13833" width="2.5546875" style="38" customWidth="1"/>
    <col min="13834" max="13834" width="0.33203125" style="38" customWidth="1"/>
    <col min="13835" max="13835" width="0.6640625" style="38" customWidth="1"/>
    <col min="13836" max="13836" width="2.5546875" style="38" customWidth="1"/>
    <col min="13837" max="13837" width="0.109375" style="38" customWidth="1"/>
    <col min="13838" max="13887" width="2.5546875" style="38" customWidth="1"/>
    <col min="13888" max="14080" width="10.33203125" style="38"/>
    <col min="14081" max="14086" width="2.5546875" style="38" customWidth="1"/>
    <col min="14087" max="14087" width="0.5546875" style="38" customWidth="1"/>
    <col min="14088" max="14089" width="2.5546875" style="38" customWidth="1"/>
    <col min="14090" max="14090" width="0.33203125" style="38" customWidth="1"/>
    <col min="14091" max="14091" width="0.6640625" style="38" customWidth="1"/>
    <col min="14092" max="14092" width="2.5546875" style="38" customWidth="1"/>
    <col min="14093" max="14093" width="0.109375" style="38" customWidth="1"/>
    <col min="14094" max="14143" width="2.5546875" style="38" customWidth="1"/>
    <col min="14144" max="14336" width="10.33203125" style="38"/>
    <col min="14337" max="14342" width="2.5546875" style="38" customWidth="1"/>
    <col min="14343" max="14343" width="0.5546875" style="38" customWidth="1"/>
    <col min="14344" max="14345" width="2.5546875" style="38" customWidth="1"/>
    <col min="14346" max="14346" width="0.33203125" style="38" customWidth="1"/>
    <col min="14347" max="14347" width="0.6640625" style="38" customWidth="1"/>
    <col min="14348" max="14348" width="2.5546875" style="38" customWidth="1"/>
    <col min="14349" max="14349" width="0.109375" style="38" customWidth="1"/>
    <col min="14350" max="14399" width="2.5546875" style="38" customWidth="1"/>
    <col min="14400" max="14592" width="10.33203125" style="38"/>
    <col min="14593" max="14598" width="2.5546875" style="38" customWidth="1"/>
    <col min="14599" max="14599" width="0.5546875" style="38" customWidth="1"/>
    <col min="14600" max="14601" width="2.5546875" style="38" customWidth="1"/>
    <col min="14602" max="14602" width="0.33203125" style="38" customWidth="1"/>
    <col min="14603" max="14603" width="0.6640625" style="38" customWidth="1"/>
    <col min="14604" max="14604" width="2.5546875" style="38" customWidth="1"/>
    <col min="14605" max="14605" width="0.109375" style="38" customWidth="1"/>
    <col min="14606" max="14655" width="2.5546875" style="38" customWidth="1"/>
    <col min="14656" max="14848" width="10.33203125" style="38"/>
    <col min="14849" max="14854" width="2.5546875" style="38" customWidth="1"/>
    <col min="14855" max="14855" width="0.5546875" style="38" customWidth="1"/>
    <col min="14856" max="14857" width="2.5546875" style="38" customWidth="1"/>
    <col min="14858" max="14858" width="0.33203125" style="38" customWidth="1"/>
    <col min="14859" max="14859" width="0.6640625" style="38" customWidth="1"/>
    <col min="14860" max="14860" width="2.5546875" style="38" customWidth="1"/>
    <col min="14861" max="14861" width="0.109375" style="38" customWidth="1"/>
    <col min="14862" max="14911" width="2.5546875" style="38" customWidth="1"/>
    <col min="14912" max="15104" width="10.33203125" style="38"/>
    <col min="15105" max="15110" width="2.5546875" style="38" customWidth="1"/>
    <col min="15111" max="15111" width="0.5546875" style="38" customWidth="1"/>
    <col min="15112" max="15113" width="2.5546875" style="38" customWidth="1"/>
    <col min="15114" max="15114" width="0.33203125" style="38" customWidth="1"/>
    <col min="15115" max="15115" width="0.6640625" style="38" customWidth="1"/>
    <col min="15116" max="15116" width="2.5546875" style="38" customWidth="1"/>
    <col min="15117" max="15117" width="0.109375" style="38" customWidth="1"/>
    <col min="15118" max="15167" width="2.5546875" style="38" customWidth="1"/>
    <col min="15168" max="15360" width="10.33203125" style="38"/>
    <col min="15361" max="15366" width="2.5546875" style="38" customWidth="1"/>
    <col min="15367" max="15367" width="0.5546875" style="38" customWidth="1"/>
    <col min="15368" max="15369" width="2.5546875" style="38" customWidth="1"/>
    <col min="15370" max="15370" width="0.33203125" style="38" customWidth="1"/>
    <col min="15371" max="15371" width="0.6640625" style="38" customWidth="1"/>
    <col min="15372" max="15372" width="2.5546875" style="38" customWidth="1"/>
    <col min="15373" max="15373" width="0.109375" style="38" customWidth="1"/>
    <col min="15374" max="15423" width="2.5546875" style="38" customWidth="1"/>
    <col min="15424" max="15616" width="10.33203125" style="38"/>
    <col min="15617" max="15622" width="2.5546875" style="38" customWidth="1"/>
    <col min="15623" max="15623" width="0.5546875" style="38" customWidth="1"/>
    <col min="15624" max="15625" width="2.5546875" style="38" customWidth="1"/>
    <col min="15626" max="15626" width="0.33203125" style="38" customWidth="1"/>
    <col min="15627" max="15627" width="0.6640625" style="38" customWidth="1"/>
    <col min="15628" max="15628" width="2.5546875" style="38" customWidth="1"/>
    <col min="15629" max="15629" width="0.109375" style="38" customWidth="1"/>
    <col min="15630" max="15679" width="2.5546875" style="38" customWidth="1"/>
    <col min="15680" max="15872" width="10.33203125" style="38"/>
    <col min="15873" max="15878" width="2.5546875" style="38" customWidth="1"/>
    <col min="15879" max="15879" width="0.5546875" style="38" customWidth="1"/>
    <col min="15880" max="15881" width="2.5546875" style="38" customWidth="1"/>
    <col min="15882" max="15882" width="0.33203125" style="38" customWidth="1"/>
    <col min="15883" max="15883" width="0.6640625" style="38" customWidth="1"/>
    <col min="15884" max="15884" width="2.5546875" style="38" customWidth="1"/>
    <col min="15885" max="15885" width="0.109375" style="38" customWidth="1"/>
    <col min="15886" max="15935" width="2.5546875" style="38" customWidth="1"/>
    <col min="15936" max="16128" width="10.33203125" style="38"/>
    <col min="16129" max="16134" width="2.5546875" style="38" customWidth="1"/>
    <col min="16135" max="16135" width="0.5546875" style="38" customWidth="1"/>
    <col min="16136" max="16137" width="2.5546875" style="38" customWidth="1"/>
    <col min="16138" max="16138" width="0.33203125" style="38" customWidth="1"/>
    <col min="16139" max="16139" width="0.6640625" style="38" customWidth="1"/>
    <col min="16140" max="16140" width="2.5546875" style="38" customWidth="1"/>
    <col min="16141" max="16141" width="0.109375" style="38" customWidth="1"/>
    <col min="16142" max="16191" width="2.5546875" style="38" customWidth="1"/>
    <col min="16192" max="16384" width="10.33203125" style="38"/>
  </cols>
  <sheetData>
    <row r="1" spans="1:64" ht="12" customHeight="1">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row>
    <row r="2" spans="1:64" ht="12" customHeight="1">
      <c r="A2" s="37"/>
      <c r="B2" s="37"/>
      <c r="C2" s="37"/>
      <c r="D2" s="37"/>
      <c r="E2" s="37"/>
      <c r="F2" s="37"/>
      <c r="G2" s="37"/>
      <c r="H2" s="37"/>
      <c r="I2" s="37"/>
      <c r="J2" s="37"/>
      <c r="K2" s="37"/>
      <c r="L2" s="37"/>
      <c r="M2" s="37"/>
      <c r="N2" s="37"/>
      <c r="O2" s="37"/>
      <c r="P2" s="37"/>
      <c r="Q2" s="37"/>
      <c r="R2" s="37"/>
      <c r="S2" s="37"/>
      <c r="T2" s="37"/>
      <c r="U2" s="39"/>
      <c r="V2" s="39"/>
      <c r="W2" s="39"/>
      <c r="X2" s="39"/>
      <c r="Y2" s="39"/>
      <c r="Z2" s="40"/>
      <c r="AA2" s="40"/>
      <c r="AB2" s="39"/>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37"/>
    </row>
    <row r="3" spans="1:64" ht="36" customHeight="1">
      <c r="A3" s="37"/>
      <c r="B3" s="41" t="s">
        <v>115</v>
      </c>
      <c r="C3" s="37"/>
      <c r="D3" s="37"/>
      <c r="E3" s="37"/>
      <c r="F3" s="37"/>
      <c r="G3" s="37"/>
      <c r="H3" s="37"/>
      <c r="I3" s="37"/>
      <c r="J3" s="37"/>
      <c r="K3" s="37"/>
      <c r="L3" s="37"/>
      <c r="M3" s="37"/>
      <c r="N3" s="37"/>
      <c r="O3" s="37"/>
      <c r="P3" s="37"/>
      <c r="Q3" s="41"/>
      <c r="R3" s="37"/>
      <c r="S3" s="37"/>
      <c r="T3" s="37"/>
      <c r="U3" s="39"/>
      <c r="V3" s="39"/>
      <c r="W3" s="39"/>
      <c r="X3" s="39"/>
      <c r="Y3" s="39"/>
      <c r="Z3" s="40"/>
      <c r="AA3" s="40"/>
      <c r="AB3" s="39"/>
      <c r="AC3" s="39"/>
      <c r="AD3" s="40"/>
      <c r="AE3" s="40"/>
      <c r="AF3" s="40"/>
      <c r="AG3" s="40"/>
      <c r="AH3" s="39"/>
      <c r="AI3" s="40"/>
      <c r="AJ3" s="40"/>
      <c r="AK3" s="40"/>
      <c r="AL3" s="40"/>
      <c r="AM3" s="39"/>
      <c r="AN3" s="40"/>
      <c r="AO3" s="40"/>
      <c r="AP3" s="40"/>
      <c r="AQ3" s="40"/>
      <c r="AR3" s="39"/>
      <c r="AS3" s="40"/>
      <c r="AT3" s="40"/>
      <c r="AU3" s="40"/>
      <c r="AV3" s="40"/>
      <c r="AW3" s="39"/>
      <c r="AX3" s="40"/>
      <c r="AY3" s="40"/>
      <c r="AZ3" s="40"/>
      <c r="BA3" s="40"/>
      <c r="BB3" s="39"/>
      <c r="BC3" s="40"/>
      <c r="BD3" s="40"/>
      <c r="BE3" s="40"/>
      <c r="BF3" s="40"/>
      <c r="BG3" s="39"/>
      <c r="BH3" s="40"/>
      <c r="BI3" s="40"/>
      <c r="BJ3" s="40"/>
      <c r="BK3" s="40"/>
      <c r="BL3" s="37"/>
    </row>
    <row r="4" spans="1:64" ht="12" customHeight="1">
      <c r="A4" s="37"/>
      <c r="B4" s="37"/>
      <c r="C4" s="37"/>
      <c r="D4" s="37"/>
      <c r="E4" s="37"/>
      <c r="F4" s="37"/>
      <c r="G4" s="37"/>
      <c r="H4" s="37"/>
      <c r="I4" s="37"/>
      <c r="J4" s="37"/>
      <c r="K4" s="37"/>
      <c r="L4" s="37"/>
      <c r="M4" s="42"/>
      <c r="N4" s="37"/>
      <c r="O4" s="37"/>
      <c r="P4" s="37"/>
      <c r="Q4" s="37"/>
      <c r="R4" s="37"/>
      <c r="S4" s="37"/>
      <c r="T4" s="37"/>
      <c r="U4" s="39"/>
      <c r="V4" s="39"/>
      <c r="W4" s="39"/>
      <c r="X4" s="39"/>
      <c r="Y4" s="39"/>
      <c r="Z4" s="40"/>
      <c r="AA4" s="40"/>
      <c r="AB4" s="39"/>
      <c r="AC4" s="39"/>
      <c r="AD4" s="40"/>
      <c r="AE4" s="40"/>
      <c r="AF4" s="40"/>
      <c r="AG4" s="40"/>
      <c r="AH4" s="39"/>
      <c r="AI4" s="40"/>
      <c r="AJ4" s="40"/>
      <c r="AK4" s="40"/>
      <c r="AL4" s="40"/>
      <c r="AM4" s="39"/>
      <c r="AN4" s="40"/>
      <c r="AO4" s="40"/>
      <c r="AP4" s="40"/>
      <c r="AQ4" s="40"/>
      <c r="AR4" s="39"/>
      <c r="AS4" s="40"/>
      <c r="AT4" s="40"/>
      <c r="AU4" s="40"/>
      <c r="AV4" s="40"/>
      <c r="AW4" s="39"/>
      <c r="AX4" s="40"/>
      <c r="AY4" s="40"/>
      <c r="AZ4" s="40"/>
      <c r="BA4" s="40"/>
      <c r="BB4" s="39"/>
      <c r="BC4" s="40"/>
      <c r="BD4" s="40"/>
      <c r="BE4" s="40"/>
      <c r="BF4" s="40"/>
      <c r="BG4" s="39"/>
      <c r="BH4" s="40"/>
      <c r="BI4" s="40"/>
      <c r="BJ4" s="40"/>
      <c r="BK4" s="40"/>
      <c r="BL4" s="37"/>
    </row>
    <row r="5" spans="1:64" ht="12" customHeight="1">
      <c r="A5" s="37"/>
      <c r="B5" s="37"/>
      <c r="C5" s="37"/>
      <c r="D5" s="37"/>
      <c r="E5" s="37"/>
      <c r="F5" s="37"/>
      <c r="G5" s="37"/>
      <c r="H5" s="37"/>
      <c r="I5" s="37"/>
      <c r="J5" s="37"/>
      <c r="K5" s="37"/>
      <c r="L5" s="37"/>
      <c r="M5" s="37"/>
      <c r="N5" s="37"/>
      <c r="O5" s="37"/>
      <c r="P5" s="37"/>
      <c r="Q5" s="37"/>
      <c r="R5" s="37"/>
      <c r="S5" s="37"/>
      <c r="T5" s="37"/>
      <c r="U5" s="39"/>
      <c r="V5" s="39"/>
      <c r="W5" s="39"/>
      <c r="X5" s="39"/>
      <c r="Y5" s="39"/>
      <c r="Z5" s="40"/>
      <c r="AA5" s="40"/>
      <c r="AB5" s="39"/>
      <c r="AC5" s="40"/>
      <c r="AD5" s="40"/>
      <c r="AE5" s="40"/>
      <c r="AF5" s="40"/>
      <c r="AG5" s="40"/>
      <c r="AH5" s="39"/>
      <c r="AI5" s="39"/>
      <c r="AJ5" s="39"/>
      <c r="AK5" s="39"/>
      <c r="AL5" s="39"/>
      <c r="AM5" s="39"/>
      <c r="AN5" s="40"/>
      <c r="AO5" s="40"/>
      <c r="AP5" s="40"/>
      <c r="AQ5" s="40"/>
      <c r="AR5" s="39"/>
      <c r="AS5" s="39"/>
      <c r="AT5" s="39"/>
      <c r="AU5" s="39"/>
      <c r="AV5" s="39"/>
      <c r="AW5" s="40"/>
      <c r="AX5" s="40"/>
      <c r="AY5" s="40"/>
      <c r="AZ5" s="40"/>
      <c r="BA5" s="40"/>
      <c r="BB5" s="39"/>
      <c r="BC5" s="39"/>
      <c r="BD5" s="39"/>
      <c r="BE5" s="39"/>
      <c r="BF5" s="39"/>
      <c r="BG5" s="39"/>
      <c r="BH5" s="40"/>
      <c r="BI5" s="40"/>
      <c r="BJ5" s="40"/>
      <c r="BK5" s="40"/>
      <c r="BL5" s="37"/>
    </row>
    <row r="6" spans="1:64" ht="15" customHeight="1">
      <c r="A6" s="37"/>
      <c r="B6" s="207" t="s">
        <v>23</v>
      </c>
      <c r="C6" s="208"/>
      <c r="D6" s="208"/>
      <c r="E6" s="208"/>
      <c r="F6" s="208"/>
      <c r="G6" s="208"/>
      <c r="H6" s="208"/>
      <c r="I6" s="208"/>
      <c r="J6" s="208"/>
      <c r="K6" s="208"/>
      <c r="L6" s="208"/>
      <c r="M6" s="43"/>
      <c r="N6" s="209">
        <v>2024101039</v>
      </c>
      <c r="O6" s="210"/>
      <c r="P6" s="210"/>
      <c r="Q6" s="210"/>
      <c r="R6" s="210"/>
      <c r="S6" s="210"/>
      <c r="T6" s="44"/>
      <c r="U6" s="45"/>
      <c r="V6" s="45"/>
      <c r="W6" s="46"/>
      <c r="X6" s="45"/>
      <c r="Y6" s="45"/>
      <c r="Z6" s="45"/>
      <c r="AA6" s="45"/>
      <c r="AB6" s="45"/>
      <c r="AC6" s="45"/>
      <c r="AD6" s="45"/>
      <c r="AE6" s="45"/>
      <c r="AF6" s="45"/>
      <c r="AG6" s="45"/>
      <c r="AH6" s="45"/>
      <c r="AI6" s="45"/>
      <c r="AJ6" s="45"/>
      <c r="AK6" s="45"/>
      <c r="AL6" s="46"/>
      <c r="AM6" s="45"/>
      <c r="AN6" s="45"/>
      <c r="AO6" s="45"/>
      <c r="AP6" s="45"/>
      <c r="AQ6" s="45"/>
      <c r="AR6" s="45"/>
      <c r="AS6" s="45"/>
      <c r="AT6" s="45"/>
      <c r="AU6" s="45"/>
      <c r="AV6" s="45"/>
      <c r="AW6" s="45"/>
      <c r="AX6" s="45"/>
      <c r="AY6" s="45"/>
      <c r="AZ6" s="45"/>
      <c r="BA6" s="45"/>
      <c r="BB6" s="45"/>
      <c r="BC6" s="45"/>
      <c r="BD6" s="45"/>
      <c r="BE6" s="45"/>
      <c r="BF6" s="45"/>
      <c r="BG6" s="45"/>
      <c r="BH6" s="45"/>
      <c r="BI6" s="45"/>
      <c r="BJ6" s="45"/>
      <c r="BK6" s="47"/>
      <c r="BL6" s="37"/>
    </row>
    <row r="7" spans="1:64" ht="15" customHeight="1">
      <c r="A7" s="37"/>
      <c r="B7" s="213" t="s">
        <v>24</v>
      </c>
      <c r="C7" s="214"/>
      <c r="D7" s="214"/>
      <c r="E7" s="214"/>
      <c r="F7" s="214"/>
      <c r="G7" s="214"/>
      <c r="H7" s="214"/>
      <c r="I7" s="214"/>
      <c r="J7" s="214"/>
      <c r="K7" s="214"/>
      <c r="L7" s="214"/>
      <c r="M7" s="48"/>
      <c r="N7" s="183" t="s">
        <v>127</v>
      </c>
      <c r="O7" s="184"/>
      <c r="P7" s="185"/>
      <c r="Q7" s="185"/>
      <c r="R7" s="184"/>
      <c r="S7" s="184"/>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7"/>
      <c r="BL7" s="37"/>
    </row>
    <row r="8" spans="1:64" ht="15" customHeight="1">
      <c r="A8" s="37"/>
      <c r="B8" s="215" t="s">
        <v>25</v>
      </c>
      <c r="C8" s="216"/>
      <c r="D8" s="216"/>
      <c r="E8" s="216"/>
      <c r="F8" s="216"/>
      <c r="G8" s="216"/>
      <c r="H8" s="216"/>
      <c r="I8" s="216"/>
      <c r="J8" s="216"/>
      <c r="K8" s="216"/>
      <c r="L8" s="216"/>
      <c r="M8" s="49"/>
      <c r="N8" s="188"/>
      <c r="O8" s="189"/>
      <c r="P8" s="185"/>
      <c r="Q8" s="185"/>
      <c r="R8" s="189"/>
      <c r="S8" s="189"/>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1"/>
      <c r="BL8" s="37"/>
    </row>
    <row r="9" spans="1:64" ht="15" customHeight="1">
      <c r="A9" s="37"/>
      <c r="B9" s="211" t="s">
        <v>26</v>
      </c>
      <c r="C9" s="212"/>
      <c r="D9" s="212"/>
      <c r="E9" s="212"/>
      <c r="F9" s="212"/>
      <c r="G9" s="212"/>
      <c r="H9" s="212"/>
      <c r="I9" s="212"/>
      <c r="J9" s="212"/>
      <c r="K9" s="212"/>
      <c r="L9" s="212"/>
      <c r="M9" s="50"/>
      <c r="N9" s="192" t="s">
        <v>134</v>
      </c>
      <c r="O9" s="51"/>
      <c r="P9" s="51"/>
      <c r="Q9" s="51"/>
      <c r="R9" s="51"/>
      <c r="S9" s="193"/>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3"/>
      <c r="BL9" s="37"/>
    </row>
    <row r="10" spans="1:64" ht="15" customHeight="1">
      <c r="A10" s="37"/>
      <c r="B10" s="198" t="s">
        <v>27</v>
      </c>
      <c r="C10" s="199"/>
      <c r="D10" s="199"/>
      <c r="E10" s="199"/>
      <c r="F10" s="199"/>
      <c r="G10" s="199"/>
      <c r="H10" s="199"/>
      <c r="I10" s="199"/>
      <c r="J10" s="199"/>
      <c r="K10" s="199"/>
      <c r="L10" s="199"/>
      <c r="M10" s="50"/>
      <c r="N10" s="192" t="s">
        <v>135</v>
      </c>
      <c r="O10" s="51"/>
      <c r="P10" s="51"/>
      <c r="Q10" s="51"/>
      <c r="R10" s="51"/>
      <c r="S10" s="51"/>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3"/>
      <c r="BL10" s="37"/>
    </row>
    <row r="11" spans="1:64" ht="15" customHeight="1">
      <c r="A11" s="37"/>
      <c r="B11" s="198" t="s">
        <v>28</v>
      </c>
      <c r="C11" s="199"/>
      <c r="D11" s="199"/>
      <c r="E11" s="199"/>
      <c r="F11" s="199"/>
      <c r="G11" s="199"/>
      <c r="H11" s="199"/>
      <c r="I11" s="199"/>
      <c r="J11" s="199"/>
      <c r="K11" s="199"/>
      <c r="L11" s="199"/>
      <c r="M11" s="50"/>
      <c r="N11" s="54" t="s">
        <v>136</v>
      </c>
      <c r="O11" s="51"/>
      <c r="P11" s="51"/>
      <c r="Q11" s="51"/>
      <c r="R11" s="51"/>
      <c r="S11" s="51"/>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3"/>
      <c r="BL11" s="37"/>
    </row>
    <row r="12" spans="1:64" ht="15" customHeight="1">
      <c r="A12" s="37"/>
      <c r="B12" s="198" t="s">
        <v>29</v>
      </c>
      <c r="C12" s="199"/>
      <c r="D12" s="199"/>
      <c r="E12" s="199"/>
      <c r="F12" s="199"/>
      <c r="G12" s="199"/>
      <c r="H12" s="199"/>
      <c r="I12" s="199"/>
      <c r="J12" s="199"/>
      <c r="K12" s="199"/>
      <c r="L12" s="199"/>
      <c r="M12" s="50"/>
      <c r="N12" s="194" t="s">
        <v>35</v>
      </c>
      <c r="O12" s="51"/>
      <c r="P12" s="51"/>
      <c r="Q12" s="51"/>
      <c r="R12" s="51"/>
      <c r="S12" s="51"/>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3"/>
      <c r="BL12" s="37"/>
    </row>
    <row r="13" spans="1:64" ht="15" customHeight="1">
      <c r="A13" s="37"/>
      <c r="B13" s="198" t="s">
        <v>30</v>
      </c>
      <c r="C13" s="199"/>
      <c r="D13" s="199"/>
      <c r="E13" s="199"/>
      <c r="F13" s="199"/>
      <c r="G13" s="199"/>
      <c r="H13" s="199"/>
      <c r="I13" s="199"/>
      <c r="J13" s="199"/>
      <c r="K13" s="199"/>
      <c r="L13" s="199"/>
      <c r="M13" s="50"/>
      <c r="N13" s="54" t="s">
        <v>137</v>
      </c>
      <c r="O13" s="51"/>
      <c r="P13" s="51"/>
      <c r="Q13" s="51"/>
      <c r="R13" s="51"/>
      <c r="S13" s="51"/>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3"/>
      <c r="BL13" s="37"/>
    </row>
    <row r="14" spans="1:64" ht="15" customHeight="1">
      <c r="A14" s="37"/>
      <c r="B14" s="200" t="s">
        <v>31</v>
      </c>
      <c r="C14" s="201"/>
      <c r="D14" s="201"/>
      <c r="E14" s="201"/>
      <c r="F14" s="201"/>
      <c r="G14" s="201"/>
      <c r="H14" s="201"/>
      <c r="I14" s="201"/>
      <c r="J14" s="201"/>
      <c r="K14" s="201"/>
      <c r="L14" s="201"/>
      <c r="M14" s="55"/>
      <c r="N14" s="54" t="s">
        <v>138</v>
      </c>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3"/>
      <c r="BL14" s="37"/>
    </row>
    <row r="15" spans="1:64" ht="15" customHeight="1">
      <c r="A15" s="37"/>
      <c r="B15" s="200" t="s">
        <v>32</v>
      </c>
      <c r="C15" s="201"/>
      <c r="D15" s="201"/>
      <c r="E15" s="201"/>
      <c r="F15" s="201"/>
      <c r="G15" s="201"/>
      <c r="H15" s="201"/>
      <c r="I15" s="201"/>
      <c r="J15" s="201"/>
      <c r="K15" s="201"/>
      <c r="L15" s="201"/>
      <c r="M15" s="55"/>
      <c r="N15" s="54" t="s">
        <v>137</v>
      </c>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3"/>
      <c r="BL15" s="37"/>
    </row>
    <row r="16" spans="1:64" ht="15" customHeight="1">
      <c r="A16" s="37"/>
      <c r="B16" s="200"/>
      <c r="C16" s="201"/>
      <c r="D16" s="201"/>
      <c r="E16" s="201"/>
      <c r="F16" s="201"/>
      <c r="G16" s="201"/>
      <c r="H16" s="201"/>
      <c r="I16" s="201"/>
      <c r="J16" s="201"/>
      <c r="K16" s="201"/>
      <c r="L16" s="201"/>
      <c r="M16" s="55"/>
      <c r="N16" s="54"/>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5"/>
      <c r="BL16" s="37"/>
    </row>
    <row r="17" spans="1:64" ht="15" customHeight="1">
      <c r="A17" s="37"/>
      <c r="B17" s="57" t="s">
        <v>11</v>
      </c>
      <c r="C17" s="56"/>
      <c r="D17" s="56"/>
      <c r="E17" s="56"/>
      <c r="F17" s="56"/>
      <c r="G17" s="56"/>
      <c r="H17" s="56"/>
      <c r="I17" s="56"/>
      <c r="J17" s="56"/>
      <c r="K17" s="56"/>
      <c r="L17" s="56"/>
      <c r="M17" s="55"/>
      <c r="N17" s="57" t="s">
        <v>11</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5"/>
      <c r="BL17" s="37"/>
    </row>
    <row r="18" spans="1:64" ht="15" customHeight="1">
      <c r="A18" s="37"/>
      <c r="B18" s="57" t="s">
        <v>11</v>
      </c>
      <c r="C18" s="56"/>
      <c r="D18" s="56"/>
      <c r="E18" s="56"/>
      <c r="F18" s="56"/>
      <c r="G18" s="56"/>
      <c r="H18" s="56"/>
      <c r="I18" s="56"/>
      <c r="J18" s="56"/>
      <c r="K18" s="56"/>
      <c r="L18" s="56"/>
      <c r="M18" s="55"/>
      <c r="N18" s="57" t="s">
        <v>11</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5"/>
      <c r="BL18" s="37"/>
    </row>
    <row r="19" spans="1:64" ht="15" customHeight="1">
      <c r="A19" s="37"/>
      <c r="B19" s="57" t="s">
        <v>11</v>
      </c>
      <c r="C19" s="56"/>
      <c r="D19" s="56"/>
      <c r="E19" s="56"/>
      <c r="F19" s="56"/>
      <c r="G19" s="56"/>
      <c r="H19" s="56"/>
      <c r="I19" s="56"/>
      <c r="J19" s="56"/>
      <c r="K19" s="56"/>
      <c r="L19" s="56"/>
      <c r="M19" s="55"/>
      <c r="N19" s="57" t="s">
        <v>11</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5"/>
      <c r="BL19" s="37"/>
    </row>
    <row r="20" spans="1:64" ht="15" customHeight="1">
      <c r="A20" s="37"/>
      <c r="B20" s="57" t="s">
        <v>11</v>
      </c>
      <c r="C20" s="56"/>
      <c r="D20" s="56"/>
      <c r="E20" s="56"/>
      <c r="F20" s="56"/>
      <c r="G20" s="56"/>
      <c r="H20" s="56"/>
      <c r="I20" s="56"/>
      <c r="J20" s="56"/>
      <c r="K20" s="56"/>
      <c r="L20" s="56"/>
      <c r="M20" s="55"/>
      <c r="N20" s="57" t="s">
        <v>11</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5"/>
      <c r="BL20" s="37"/>
    </row>
    <row r="21" spans="1:64" ht="15" customHeight="1">
      <c r="A21" s="37"/>
      <c r="B21" s="57" t="s">
        <v>11</v>
      </c>
      <c r="C21" s="56"/>
      <c r="D21" s="56"/>
      <c r="E21" s="56"/>
      <c r="F21" s="56"/>
      <c r="G21" s="56"/>
      <c r="H21" s="56"/>
      <c r="I21" s="56"/>
      <c r="J21" s="56"/>
      <c r="K21" s="56"/>
      <c r="L21" s="56"/>
      <c r="M21" s="55"/>
      <c r="N21" s="57" t="s">
        <v>11</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5"/>
      <c r="BL21" s="37"/>
    </row>
    <row r="22" spans="1:64" ht="15" customHeight="1">
      <c r="A22" s="37"/>
      <c r="B22" s="57" t="s">
        <v>11</v>
      </c>
      <c r="C22" s="56"/>
      <c r="D22" s="56"/>
      <c r="E22" s="56"/>
      <c r="F22" s="56"/>
      <c r="G22" s="56"/>
      <c r="H22" s="56"/>
      <c r="I22" s="56"/>
      <c r="J22" s="56"/>
      <c r="K22" s="56"/>
      <c r="L22" s="56"/>
      <c r="M22" s="55"/>
      <c r="N22" s="57" t="s">
        <v>11</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5"/>
      <c r="BL22" s="37"/>
    </row>
    <row r="23" spans="1:64" ht="15" customHeight="1">
      <c r="A23" s="37"/>
      <c r="B23" s="57" t="s">
        <v>11</v>
      </c>
      <c r="C23" s="56"/>
      <c r="D23" s="56"/>
      <c r="E23" s="56"/>
      <c r="F23" s="56"/>
      <c r="G23" s="56"/>
      <c r="H23" s="56"/>
      <c r="I23" s="56"/>
      <c r="J23" s="56"/>
      <c r="K23" s="56"/>
      <c r="L23" s="56"/>
      <c r="M23" s="55"/>
      <c r="N23" s="57" t="s">
        <v>11</v>
      </c>
      <c r="O23" s="56"/>
      <c r="P23" s="56"/>
      <c r="Q23" s="56"/>
      <c r="R23" s="56"/>
      <c r="S23" s="56"/>
      <c r="T23" s="56"/>
      <c r="U23" s="56"/>
      <c r="V23" s="56"/>
      <c r="W23" s="56"/>
      <c r="X23" s="58"/>
      <c r="Y23" s="58"/>
      <c r="Z23" s="58"/>
      <c r="AA23" s="58"/>
      <c r="AB23" s="58"/>
      <c r="AC23" s="58"/>
      <c r="AD23" s="58"/>
      <c r="AE23" s="58"/>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5"/>
      <c r="BL23" s="37"/>
    </row>
    <row r="24" spans="1:64" ht="15" customHeight="1">
      <c r="A24" s="37"/>
      <c r="B24" s="57" t="s">
        <v>11</v>
      </c>
      <c r="C24" s="56"/>
      <c r="D24" s="56"/>
      <c r="E24" s="56"/>
      <c r="F24" s="56"/>
      <c r="G24" s="56"/>
      <c r="H24" s="56"/>
      <c r="I24" s="56"/>
      <c r="J24" s="56"/>
      <c r="K24" s="56"/>
      <c r="L24" s="56"/>
      <c r="M24" s="55"/>
      <c r="N24" s="57" t="s">
        <v>11</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5"/>
      <c r="BL24" s="37"/>
    </row>
    <row r="25" spans="1:64" ht="15" hidden="1" customHeight="1">
      <c r="A25" s="37"/>
      <c r="B25" s="59" t="s">
        <v>11</v>
      </c>
      <c r="C25" s="60"/>
      <c r="D25" s="60"/>
      <c r="E25" s="60"/>
      <c r="F25" s="60"/>
      <c r="G25" s="60"/>
      <c r="H25" s="60"/>
      <c r="I25" s="60"/>
      <c r="J25" s="60"/>
      <c r="K25" s="60"/>
      <c r="L25" s="60"/>
      <c r="M25" s="61"/>
      <c r="N25" s="59" t="s">
        <v>11</v>
      </c>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2"/>
      <c r="AY25" s="63"/>
      <c r="AZ25" s="63"/>
      <c r="BA25" s="63"/>
      <c r="BB25" s="63"/>
      <c r="BC25" s="63"/>
      <c r="BD25" s="63"/>
      <c r="BE25" s="63"/>
      <c r="BF25" s="63"/>
      <c r="BG25" s="63"/>
      <c r="BH25" s="60"/>
      <c r="BI25" s="60"/>
      <c r="BJ25" s="60"/>
      <c r="BK25" s="61"/>
      <c r="BL25" s="37"/>
    </row>
    <row r="26" spans="1:64" ht="15" customHeight="1">
      <c r="A26" s="37"/>
      <c r="B26" s="64" t="s">
        <v>11</v>
      </c>
      <c r="C26" s="65"/>
      <c r="D26" s="65"/>
      <c r="E26" s="65"/>
      <c r="F26" s="65"/>
      <c r="G26" s="65"/>
      <c r="H26" s="65"/>
      <c r="I26" s="65"/>
      <c r="J26" s="65"/>
      <c r="K26" s="65"/>
      <c r="L26" s="65"/>
      <c r="M26" s="65"/>
      <c r="N26" s="65"/>
      <c r="O26" s="65"/>
      <c r="P26" s="65"/>
      <c r="Q26" s="65"/>
      <c r="R26" s="65"/>
      <c r="S26" s="66"/>
      <c r="T26" s="65"/>
      <c r="U26" s="65"/>
      <c r="V26" s="65"/>
      <c r="W26" s="65"/>
      <c r="X26" s="65"/>
      <c r="Y26" s="65"/>
      <c r="Z26" s="65"/>
      <c r="AA26" s="65"/>
      <c r="AB26" s="65"/>
      <c r="AC26" s="65"/>
      <c r="AD26" s="65"/>
      <c r="AE26" s="65"/>
      <c r="AF26" s="67"/>
      <c r="AG26" s="68" t="s">
        <v>11</v>
      </c>
      <c r="AH26" s="65"/>
      <c r="AI26" s="65"/>
      <c r="AJ26" s="65"/>
      <c r="AK26" s="65"/>
      <c r="AL26" s="65"/>
      <c r="AM26" s="65"/>
      <c r="AN26" s="65"/>
      <c r="AO26" s="65"/>
      <c r="AP26" s="65"/>
      <c r="AQ26" s="65"/>
      <c r="AR26" s="65"/>
      <c r="AS26" s="65"/>
      <c r="AT26" s="65"/>
      <c r="AU26" s="65"/>
      <c r="AV26" s="65"/>
      <c r="AW26" s="67"/>
      <c r="AX26" s="66"/>
      <c r="AY26" s="65"/>
      <c r="AZ26" s="65"/>
      <c r="BA26" s="65"/>
      <c r="BB26" s="65"/>
      <c r="BC26" s="65"/>
      <c r="BD26" s="65"/>
      <c r="BE26" s="65"/>
      <c r="BF26" s="65"/>
      <c r="BG26" s="65"/>
      <c r="BH26" s="65"/>
      <c r="BI26" s="65"/>
      <c r="BJ26" s="65"/>
      <c r="BK26" s="67"/>
      <c r="BL26" s="37"/>
    </row>
    <row r="27" spans="1:64" ht="15" customHeight="1">
      <c r="A27" s="37"/>
      <c r="B27" s="204"/>
      <c r="C27" s="205"/>
      <c r="D27" s="205"/>
      <c r="E27" s="205"/>
      <c r="F27" s="205"/>
      <c r="G27" s="205"/>
      <c r="H27" s="205"/>
      <c r="I27" s="205"/>
      <c r="J27" s="205"/>
      <c r="K27" s="205"/>
      <c r="L27" s="205"/>
      <c r="M27" s="205"/>
      <c r="N27" s="205"/>
      <c r="O27" s="205"/>
      <c r="P27" s="205"/>
      <c r="Q27" s="182"/>
      <c r="R27" s="69"/>
      <c r="S27" s="202"/>
      <c r="T27" s="203"/>
      <c r="U27" s="203"/>
      <c r="V27" s="203"/>
      <c r="W27" s="203"/>
      <c r="X27" s="203"/>
      <c r="Y27" s="203"/>
      <c r="Z27" s="203"/>
      <c r="AA27" s="203"/>
      <c r="AB27" s="203"/>
      <c r="AC27" s="52"/>
      <c r="AD27" s="52"/>
      <c r="AE27" s="52"/>
      <c r="AF27" s="53"/>
      <c r="AG27" s="70" t="s">
        <v>11</v>
      </c>
      <c r="AH27" s="52"/>
      <c r="AI27" s="52"/>
      <c r="AJ27" s="52"/>
      <c r="AK27" s="52"/>
      <c r="AL27" s="52"/>
      <c r="AM27" s="52"/>
      <c r="AN27" s="52"/>
      <c r="AO27" s="52"/>
      <c r="AP27" s="52"/>
      <c r="AQ27" s="52"/>
      <c r="AR27" s="52"/>
      <c r="AS27" s="52"/>
      <c r="AT27" s="52"/>
      <c r="AU27" s="52"/>
      <c r="AV27" s="52"/>
      <c r="AW27" s="53"/>
      <c r="AX27" s="71"/>
      <c r="AY27" s="52"/>
      <c r="AZ27" s="52"/>
      <c r="BA27" s="52"/>
      <c r="BB27" s="52"/>
      <c r="BC27" s="52"/>
      <c r="BD27" s="52"/>
      <c r="BE27" s="52"/>
      <c r="BF27" s="52"/>
      <c r="BG27" s="52"/>
      <c r="BH27" s="52"/>
      <c r="BI27" s="52"/>
      <c r="BJ27" s="52"/>
      <c r="BK27" s="53"/>
      <c r="BL27" s="37"/>
    </row>
    <row r="28" spans="1:64" ht="15" customHeight="1">
      <c r="A28" s="37"/>
      <c r="B28" s="200"/>
      <c r="C28" s="201"/>
      <c r="D28" s="201"/>
      <c r="E28" s="201"/>
      <c r="F28" s="201"/>
      <c r="G28" s="201"/>
      <c r="H28" s="201"/>
      <c r="I28" s="201"/>
      <c r="J28" s="201"/>
      <c r="K28" s="201"/>
      <c r="L28" s="201"/>
      <c r="M28" s="201"/>
      <c r="N28" s="201"/>
      <c r="O28" s="201"/>
      <c r="P28" s="201"/>
      <c r="Q28" s="181"/>
      <c r="R28" s="72"/>
      <c r="S28" s="202"/>
      <c r="T28" s="203"/>
      <c r="U28" s="203"/>
      <c r="V28" s="203"/>
      <c r="W28" s="203"/>
      <c r="X28" s="203"/>
      <c r="Y28" s="203"/>
      <c r="Z28" s="203"/>
      <c r="AA28" s="203"/>
      <c r="AB28" s="203"/>
      <c r="AC28" s="52"/>
      <c r="AD28" s="52"/>
      <c r="AE28" s="52"/>
      <c r="AF28" s="53"/>
      <c r="AG28" s="70" t="s">
        <v>11</v>
      </c>
      <c r="AH28" s="52"/>
      <c r="AI28" s="52"/>
      <c r="AJ28" s="52"/>
      <c r="AK28" s="52"/>
      <c r="AL28" s="52"/>
      <c r="AM28" s="52"/>
      <c r="AN28" s="52"/>
      <c r="AO28" s="52"/>
      <c r="AP28" s="52"/>
      <c r="AQ28" s="52"/>
      <c r="AR28" s="52"/>
      <c r="AS28" s="52"/>
      <c r="AT28" s="52"/>
      <c r="AU28" s="52"/>
      <c r="AV28" s="52"/>
      <c r="AW28" s="53"/>
      <c r="AX28" s="71"/>
      <c r="AY28" s="52"/>
      <c r="AZ28" s="52"/>
      <c r="BA28" s="52"/>
      <c r="BB28" s="52"/>
      <c r="BC28" s="52"/>
      <c r="BD28" s="52"/>
      <c r="BE28" s="52"/>
      <c r="BF28" s="52"/>
      <c r="BG28" s="52"/>
      <c r="BH28" s="52"/>
      <c r="BI28" s="52"/>
      <c r="BJ28" s="52"/>
      <c r="BK28" s="53"/>
      <c r="BL28" s="37"/>
    </row>
    <row r="29" spans="1:64" ht="15" customHeight="1">
      <c r="A29" s="37"/>
      <c r="B29" s="204"/>
      <c r="C29" s="205"/>
      <c r="D29" s="205"/>
      <c r="E29" s="205"/>
      <c r="F29" s="205"/>
      <c r="G29" s="205"/>
      <c r="H29" s="205"/>
      <c r="I29" s="205"/>
      <c r="J29" s="205"/>
      <c r="K29" s="205"/>
      <c r="L29" s="205"/>
      <c r="M29" s="205"/>
      <c r="N29" s="205"/>
      <c r="O29" s="205"/>
      <c r="P29" s="205"/>
      <c r="Q29" s="182"/>
      <c r="R29" s="69"/>
      <c r="S29" s="202"/>
      <c r="T29" s="203"/>
      <c r="U29" s="203"/>
      <c r="V29" s="203"/>
      <c r="W29" s="203"/>
      <c r="X29" s="203"/>
      <c r="Y29" s="203"/>
      <c r="Z29" s="203"/>
      <c r="AA29" s="203"/>
      <c r="AB29" s="203"/>
      <c r="AC29" s="52"/>
      <c r="AD29" s="52"/>
      <c r="AE29" s="52"/>
      <c r="AF29" s="53"/>
      <c r="AG29" s="70"/>
      <c r="AH29" s="52"/>
      <c r="AI29" s="52"/>
      <c r="AJ29" s="52"/>
      <c r="AK29" s="52"/>
      <c r="AL29" s="52"/>
      <c r="AM29" s="52"/>
      <c r="AN29" s="52"/>
      <c r="AO29" s="52"/>
      <c r="AP29" s="52"/>
      <c r="AQ29" s="52"/>
      <c r="AR29" s="52"/>
      <c r="AS29" s="52"/>
      <c r="AT29" s="52"/>
      <c r="AU29" s="52"/>
      <c r="AV29" s="52"/>
      <c r="AW29" s="53"/>
      <c r="AX29" s="71"/>
      <c r="AY29" s="52"/>
      <c r="AZ29" s="52"/>
      <c r="BA29" s="52"/>
      <c r="BB29" s="52"/>
      <c r="BC29" s="52"/>
      <c r="BD29" s="52"/>
      <c r="BE29" s="52"/>
      <c r="BF29" s="52"/>
      <c r="BG29" s="52"/>
      <c r="BH29" s="52"/>
      <c r="BI29" s="52"/>
      <c r="BJ29" s="52"/>
      <c r="BK29" s="53"/>
      <c r="BL29" s="37"/>
    </row>
    <row r="30" spans="1:64" ht="15" customHeight="1">
      <c r="A30" s="37"/>
      <c r="B30" s="71"/>
      <c r="C30" s="52"/>
      <c r="D30" s="52"/>
      <c r="E30" s="52"/>
      <c r="F30" s="52"/>
      <c r="G30" s="52"/>
      <c r="H30" s="52"/>
      <c r="I30" s="52"/>
      <c r="J30" s="52"/>
      <c r="K30" s="52"/>
      <c r="L30" s="52"/>
      <c r="M30" s="52"/>
      <c r="N30" s="52"/>
      <c r="O30" s="52"/>
      <c r="P30" s="52"/>
      <c r="Q30" s="52"/>
      <c r="R30" s="52"/>
      <c r="S30" s="202"/>
      <c r="T30" s="203"/>
      <c r="U30" s="203"/>
      <c r="V30" s="203"/>
      <c r="W30" s="203"/>
      <c r="X30" s="203"/>
      <c r="Y30" s="203"/>
      <c r="Z30" s="203"/>
      <c r="AA30" s="203"/>
      <c r="AB30" s="203"/>
      <c r="AC30" s="52"/>
      <c r="AD30" s="52"/>
      <c r="AE30" s="52"/>
      <c r="AF30" s="53"/>
      <c r="AG30" s="73"/>
      <c r="AH30" s="56"/>
      <c r="AI30" s="56"/>
      <c r="AJ30" s="56"/>
      <c r="AK30" s="56"/>
      <c r="AL30" s="56"/>
      <c r="AM30" s="56"/>
      <c r="AN30" s="56"/>
      <c r="AO30" s="56"/>
      <c r="AP30" s="56"/>
      <c r="AQ30" s="56"/>
      <c r="AR30" s="56"/>
      <c r="AS30" s="56"/>
      <c r="AT30" s="56"/>
      <c r="AU30" s="56"/>
      <c r="AV30" s="56"/>
      <c r="AW30" s="55"/>
      <c r="AX30" s="74"/>
      <c r="AY30" s="56"/>
      <c r="AZ30" s="56"/>
      <c r="BA30" s="56"/>
      <c r="BB30" s="56"/>
      <c r="BC30" s="56"/>
      <c r="BD30" s="56"/>
      <c r="BE30" s="56"/>
      <c r="BF30" s="56"/>
      <c r="BG30" s="56"/>
      <c r="BH30" s="56"/>
      <c r="BI30" s="56"/>
      <c r="BJ30" s="56"/>
      <c r="BK30" s="55"/>
      <c r="BL30" s="37"/>
    </row>
    <row r="31" spans="1:64" ht="15" customHeight="1">
      <c r="A31" s="37"/>
      <c r="B31" s="57" t="s">
        <v>11</v>
      </c>
      <c r="C31" s="56"/>
      <c r="D31" s="56"/>
      <c r="E31" s="56"/>
      <c r="F31" s="56"/>
      <c r="G31" s="56"/>
      <c r="H31" s="56"/>
      <c r="I31" s="56"/>
      <c r="J31" s="56"/>
      <c r="K31" s="56"/>
      <c r="L31" s="56"/>
      <c r="M31" s="56"/>
      <c r="N31" s="56"/>
      <c r="O31" s="56"/>
      <c r="P31" s="56"/>
      <c r="Q31" s="56"/>
      <c r="R31" s="56"/>
      <c r="S31" s="74"/>
      <c r="T31" s="56"/>
      <c r="U31" s="56"/>
      <c r="V31" s="56"/>
      <c r="W31" s="56"/>
      <c r="X31" s="56"/>
      <c r="Y31" s="56"/>
      <c r="Z31" s="56"/>
      <c r="AA31" s="56"/>
      <c r="AB31" s="56"/>
      <c r="AC31" s="56"/>
      <c r="AD31" s="56"/>
      <c r="AE31" s="56"/>
      <c r="AF31" s="55"/>
      <c r="AG31" s="73" t="s">
        <v>11</v>
      </c>
      <c r="AH31" s="56"/>
      <c r="AI31" s="56"/>
      <c r="AJ31" s="56"/>
      <c r="AK31" s="56"/>
      <c r="AL31" s="56"/>
      <c r="AM31" s="56"/>
      <c r="AN31" s="56"/>
      <c r="AO31" s="56"/>
      <c r="AP31" s="56"/>
      <c r="AQ31" s="56"/>
      <c r="AR31" s="56"/>
      <c r="AS31" s="56"/>
      <c r="AT31" s="56"/>
      <c r="AU31" s="56"/>
      <c r="AV31" s="56"/>
      <c r="AW31" s="55"/>
      <c r="AX31" s="74"/>
      <c r="AY31" s="56"/>
      <c r="AZ31" s="56"/>
      <c r="BA31" s="56"/>
      <c r="BB31" s="56"/>
      <c r="BC31" s="56"/>
      <c r="BD31" s="56"/>
      <c r="BE31" s="56"/>
      <c r="BF31" s="56"/>
      <c r="BG31" s="56"/>
      <c r="BH31" s="56"/>
      <c r="BI31" s="56"/>
      <c r="BJ31" s="56"/>
      <c r="BK31" s="55"/>
      <c r="BL31" s="37"/>
    </row>
    <row r="32" spans="1:64" ht="15" customHeight="1">
      <c r="A32" s="37"/>
      <c r="B32" s="57" t="s">
        <v>11</v>
      </c>
      <c r="C32" s="56"/>
      <c r="D32" s="56"/>
      <c r="E32" s="56"/>
      <c r="F32" s="56"/>
      <c r="G32" s="56"/>
      <c r="H32" s="56"/>
      <c r="I32" s="56"/>
      <c r="J32" s="56"/>
      <c r="K32" s="56"/>
      <c r="L32" s="56"/>
      <c r="M32" s="56"/>
      <c r="N32" s="56"/>
      <c r="O32" s="56"/>
      <c r="P32" s="56"/>
      <c r="Q32" s="56"/>
      <c r="R32" s="56"/>
      <c r="S32" s="74"/>
      <c r="T32" s="56"/>
      <c r="U32" s="56"/>
      <c r="V32" s="56"/>
      <c r="W32" s="56"/>
      <c r="X32" s="56"/>
      <c r="Y32" s="56"/>
      <c r="Z32" s="56"/>
      <c r="AA32" s="56"/>
      <c r="AB32" s="56"/>
      <c r="AC32" s="56"/>
      <c r="AD32" s="56"/>
      <c r="AE32" s="56"/>
      <c r="AF32" s="55"/>
      <c r="AG32" s="73" t="s">
        <v>11</v>
      </c>
      <c r="AH32" s="56"/>
      <c r="AI32" s="56"/>
      <c r="AJ32" s="56"/>
      <c r="AK32" s="56"/>
      <c r="AL32" s="56"/>
      <c r="AM32" s="56"/>
      <c r="AN32" s="56"/>
      <c r="AO32" s="56"/>
      <c r="AP32" s="56"/>
      <c r="AQ32" s="56"/>
      <c r="AR32" s="56"/>
      <c r="AS32" s="56"/>
      <c r="AT32" s="56"/>
      <c r="AU32" s="56"/>
      <c r="AV32" s="56"/>
      <c r="AW32" s="55"/>
      <c r="AX32" s="74"/>
      <c r="AY32" s="56"/>
      <c r="AZ32" s="56"/>
      <c r="BA32" s="56"/>
      <c r="BB32" s="56"/>
      <c r="BC32" s="56"/>
      <c r="BD32" s="56"/>
      <c r="BE32" s="56"/>
      <c r="BF32" s="56"/>
      <c r="BG32" s="56"/>
      <c r="BH32" s="56"/>
      <c r="BI32" s="56"/>
      <c r="BJ32" s="56"/>
      <c r="BK32" s="55"/>
      <c r="BL32" s="37"/>
    </row>
    <row r="33" spans="1:64" ht="15" customHeight="1">
      <c r="A33" s="37"/>
      <c r="B33" s="57" t="s">
        <v>11</v>
      </c>
      <c r="C33" s="56"/>
      <c r="D33" s="56"/>
      <c r="E33" s="56"/>
      <c r="F33" s="56"/>
      <c r="G33" s="56"/>
      <c r="H33" s="56"/>
      <c r="I33" s="56"/>
      <c r="J33" s="56"/>
      <c r="K33" s="56"/>
      <c r="L33" s="56"/>
      <c r="M33" s="56"/>
      <c r="N33" s="56"/>
      <c r="O33" s="75" t="s">
        <v>33</v>
      </c>
      <c r="P33" s="56"/>
      <c r="Q33" s="56"/>
      <c r="R33" s="56"/>
      <c r="S33" s="74"/>
      <c r="T33" s="56"/>
      <c r="U33" s="56"/>
      <c r="V33" s="56"/>
      <c r="W33" s="56"/>
      <c r="X33" s="56"/>
      <c r="Y33" s="56"/>
      <c r="Z33" s="56"/>
      <c r="AA33" s="56"/>
      <c r="AB33" s="56"/>
      <c r="AC33" s="56"/>
      <c r="AD33" s="56"/>
      <c r="AE33" s="56"/>
      <c r="AF33" s="55"/>
      <c r="AG33" s="73" t="s">
        <v>11</v>
      </c>
      <c r="AH33" s="56"/>
      <c r="AI33" s="56"/>
      <c r="AJ33" s="56"/>
      <c r="AK33" s="56"/>
      <c r="AL33" s="56"/>
      <c r="AM33" s="56"/>
      <c r="AN33" s="56"/>
      <c r="AO33" s="56"/>
      <c r="AP33" s="56"/>
      <c r="AQ33" s="56"/>
      <c r="AR33" s="56"/>
      <c r="AS33" s="56"/>
      <c r="AT33" s="56"/>
      <c r="AU33" s="56"/>
      <c r="AV33" s="56"/>
      <c r="AW33" s="55"/>
      <c r="AX33" s="74"/>
      <c r="AY33" s="56"/>
      <c r="AZ33" s="56"/>
      <c r="BA33" s="56"/>
      <c r="BB33" s="56"/>
      <c r="BC33" s="56"/>
      <c r="BD33" s="56"/>
      <c r="BE33" s="56"/>
      <c r="BF33" s="56"/>
      <c r="BG33" s="56"/>
      <c r="BH33" s="56"/>
      <c r="BI33" s="56"/>
      <c r="BJ33" s="56"/>
      <c r="BK33" s="55"/>
      <c r="BL33" s="37"/>
    </row>
    <row r="34" spans="1:64" ht="15" customHeight="1">
      <c r="A34" s="37"/>
      <c r="B34" s="57" t="s">
        <v>11</v>
      </c>
      <c r="C34" s="56"/>
      <c r="D34" s="56"/>
      <c r="E34" s="56"/>
      <c r="F34" s="56"/>
      <c r="G34" s="56"/>
      <c r="H34" s="56"/>
      <c r="I34" s="56"/>
      <c r="J34" s="56"/>
      <c r="K34" s="56"/>
      <c r="L34" s="56"/>
      <c r="M34" s="56"/>
      <c r="N34" s="56"/>
      <c r="O34" s="56"/>
      <c r="P34" s="56"/>
      <c r="Q34" s="56"/>
      <c r="R34" s="56"/>
      <c r="S34" s="74"/>
      <c r="T34" s="56"/>
      <c r="U34" s="56"/>
      <c r="V34" s="56"/>
      <c r="W34" s="56"/>
      <c r="X34" s="56"/>
      <c r="Y34" s="56"/>
      <c r="Z34" s="56"/>
      <c r="AA34" s="56"/>
      <c r="AB34" s="56"/>
      <c r="AC34" s="56"/>
      <c r="AD34" s="56"/>
      <c r="AE34" s="56"/>
      <c r="AF34" s="55"/>
      <c r="AG34" s="73" t="s">
        <v>11</v>
      </c>
      <c r="AH34" s="56"/>
      <c r="AI34" s="56"/>
      <c r="AJ34" s="56"/>
      <c r="AK34" s="56"/>
      <c r="AL34" s="56"/>
      <c r="AM34" s="56"/>
      <c r="AN34" s="56"/>
      <c r="AO34" s="56"/>
      <c r="AP34" s="56"/>
      <c r="AQ34" s="56"/>
      <c r="AR34" s="56"/>
      <c r="AS34" s="56"/>
      <c r="AT34" s="56"/>
      <c r="AU34" s="56"/>
      <c r="AV34" s="56"/>
      <c r="AW34" s="55"/>
      <c r="AX34" s="74"/>
      <c r="AY34" s="56"/>
      <c r="AZ34" s="56"/>
      <c r="BA34" s="56"/>
      <c r="BB34" s="56"/>
      <c r="BC34" s="56"/>
      <c r="BD34" s="56"/>
      <c r="BE34" s="56"/>
      <c r="BF34" s="56"/>
      <c r="BG34" s="56"/>
      <c r="BH34" s="56"/>
      <c r="BI34" s="56"/>
      <c r="BJ34" s="56"/>
      <c r="BK34" s="55"/>
      <c r="BL34" s="37"/>
    </row>
    <row r="35" spans="1:64" ht="15" customHeight="1">
      <c r="A35" s="37"/>
      <c r="B35" s="59" t="s">
        <v>11</v>
      </c>
      <c r="C35" s="60"/>
      <c r="D35" s="60"/>
      <c r="E35" s="60"/>
      <c r="F35" s="60"/>
      <c r="G35" s="60"/>
      <c r="H35" s="60"/>
      <c r="I35" s="60"/>
      <c r="J35" s="60"/>
      <c r="K35" s="60"/>
      <c r="L35" s="60"/>
      <c r="M35" s="60"/>
      <c r="N35" s="60"/>
      <c r="O35" s="60"/>
      <c r="P35" s="60"/>
      <c r="Q35" s="60"/>
      <c r="R35" s="60"/>
      <c r="S35" s="76"/>
      <c r="T35" s="60"/>
      <c r="U35" s="60"/>
      <c r="V35" s="60"/>
      <c r="W35" s="60"/>
      <c r="X35" s="60"/>
      <c r="Y35" s="60"/>
      <c r="Z35" s="60"/>
      <c r="AA35" s="60"/>
      <c r="AB35" s="60"/>
      <c r="AC35" s="60"/>
      <c r="AD35" s="60"/>
      <c r="AE35" s="60"/>
      <c r="AF35" s="61"/>
      <c r="AG35" s="77" t="s">
        <v>11</v>
      </c>
      <c r="AH35" s="60"/>
      <c r="AI35" s="60"/>
      <c r="AJ35" s="60"/>
      <c r="AK35" s="60"/>
      <c r="AL35" s="60"/>
      <c r="AM35" s="60"/>
      <c r="AN35" s="60"/>
      <c r="AO35" s="60"/>
      <c r="AP35" s="60"/>
      <c r="AQ35" s="60"/>
      <c r="AR35" s="60"/>
      <c r="AS35" s="60"/>
      <c r="AT35" s="60"/>
      <c r="AU35" s="60"/>
      <c r="AV35" s="60"/>
      <c r="AW35" s="61"/>
      <c r="AX35" s="76"/>
      <c r="AY35" s="60"/>
      <c r="AZ35" s="60"/>
      <c r="BA35" s="60"/>
      <c r="BB35" s="60"/>
      <c r="BC35" s="60"/>
      <c r="BD35" s="60"/>
      <c r="BE35" s="60"/>
      <c r="BF35" s="60"/>
      <c r="BG35" s="60"/>
      <c r="BH35" s="60"/>
      <c r="BI35" s="60"/>
      <c r="BJ35" s="60"/>
      <c r="BK35" s="61"/>
      <c r="BL35" s="37"/>
    </row>
    <row r="36" spans="1:64" ht="12" customHeight="1">
      <c r="A36" s="37"/>
      <c r="B36" s="37"/>
      <c r="C36" s="37"/>
      <c r="D36" s="37"/>
      <c r="E36" s="37"/>
      <c r="F36" s="37"/>
      <c r="G36" s="37"/>
      <c r="H36" s="37"/>
      <c r="I36" s="37"/>
      <c r="J36" s="37"/>
      <c r="K36" s="37"/>
      <c r="L36" s="37"/>
      <c r="M36" s="37"/>
      <c r="N36" s="37"/>
      <c r="O36" s="78"/>
      <c r="P36" s="37"/>
      <c r="Q36" s="37"/>
      <c r="R36" s="37"/>
      <c r="S36" s="78"/>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79" t="s">
        <v>34</v>
      </c>
      <c r="BL36" s="37"/>
    </row>
    <row r="37" spans="1:64" ht="12" customHeight="1">
      <c r="A37" s="37"/>
      <c r="B37" s="37"/>
      <c r="C37" s="37"/>
      <c r="D37" s="37"/>
      <c r="E37" s="37"/>
      <c r="F37" s="37"/>
      <c r="G37" s="37"/>
      <c r="H37" s="37"/>
      <c r="I37" s="37"/>
      <c r="J37" s="37"/>
      <c r="K37" s="37"/>
      <c r="L37" s="37"/>
      <c r="M37" s="37"/>
      <c r="N37" s="37"/>
      <c r="O37" s="78"/>
      <c r="P37" s="37"/>
      <c r="Q37" s="37"/>
      <c r="R37" s="37"/>
      <c r="S37" s="78"/>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80"/>
      <c r="BL37" s="37"/>
    </row>
    <row r="38" spans="1:64" ht="12" customHeight="1">
      <c r="A38" s="37"/>
      <c r="B38" s="37"/>
      <c r="C38" s="37"/>
      <c r="D38" s="37"/>
      <c r="E38" s="37"/>
      <c r="F38" s="37"/>
      <c r="G38" s="37"/>
      <c r="H38" s="37"/>
      <c r="I38" s="37"/>
      <c r="J38" s="37"/>
      <c r="K38" s="37"/>
      <c r="L38" s="37"/>
      <c r="M38" s="37"/>
      <c r="N38" s="37"/>
      <c r="O38" s="78"/>
      <c r="P38" s="37"/>
      <c r="Q38" s="37"/>
      <c r="R38" s="37"/>
      <c r="S38" s="78"/>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80"/>
      <c r="BL38" s="37"/>
    </row>
    <row r="39" spans="1:64" ht="12" customHeight="1">
      <c r="A39" s="37"/>
      <c r="B39" s="37"/>
      <c r="C39" s="37"/>
      <c r="D39" s="37"/>
      <c r="E39" s="37"/>
      <c r="F39" s="37"/>
      <c r="G39" s="37"/>
      <c r="H39" s="37"/>
      <c r="I39" s="37"/>
      <c r="J39" s="37"/>
      <c r="K39" s="37"/>
      <c r="L39" s="37"/>
      <c r="M39" s="37"/>
      <c r="N39" s="37"/>
      <c r="O39" s="78"/>
      <c r="P39" s="37"/>
      <c r="Q39" s="37"/>
      <c r="R39" s="37"/>
      <c r="S39" s="78"/>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row>
    <row r="40" spans="1:64" ht="12"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row>
    <row r="41" spans="1:64" ht="12" customHeight="1"/>
  </sheetData>
  <mergeCells count="26">
    <mergeCell ref="B10:L10"/>
    <mergeCell ref="B11:L11"/>
    <mergeCell ref="B12:L12"/>
    <mergeCell ref="B9:L9"/>
    <mergeCell ref="AC2:AG2"/>
    <mergeCell ref="B7:L7"/>
    <mergeCell ref="B8:L8"/>
    <mergeCell ref="AH2:AL2"/>
    <mergeCell ref="AM2:AQ2"/>
    <mergeCell ref="AR2:AV2"/>
    <mergeCell ref="BG2:BK2"/>
    <mergeCell ref="B6:L6"/>
    <mergeCell ref="N6:S6"/>
    <mergeCell ref="AW2:BA2"/>
    <mergeCell ref="BB2:BF2"/>
    <mergeCell ref="B13:L13"/>
    <mergeCell ref="B14:L14"/>
    <mergeCell ref="S30:AB30"/>
    <mergeCell ref="B16:L16"/>
    <mergeCell ref="B27:P27"/>
    <mergeCell ref="S27:AB27"/>
    <mergeCell ref="B28:P28"/>
    <mergeCell ref="S28:AB28"/>
    <mergeCell ref="B29:P29"/>
    <mergeCell ref="S29:AB29"/>
    <mergeCell ref="B15:L15"/>
  </mergeCells>
  <phoneticPr fontId="6"/>
  <pageMargins left="0.27559055118110237" right="0.27559055118110237" top="1.0629921259842521" bottom="0.27559055118110237" header="0" footer="0"/>
  <pageSetup paperSize="9" orientation="landscape" r:id="rId1"/>
  <headerFooter alignWithMargins="0"/>
  <rowBreaks count="1" manualBreakCount="1">
    <brk id="40" max="16383" man="1"/>
  </rowBreaks>
  <colBreaks count="1" manualBreakCount="1">
    <brk id="6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92"/>
  <sheetViews>
    <sheetView view="pageBreakPreview" zoomScaleNormal="75" zoomScaleSheetLayoutView="100" workbookViewId="0">
      <pane ySplit="1" topLeftCell="A2" activePane="bottomLeft" state="frozen"/>
      <selection activeCell="A45" sqref="A45"/>
      <selection pane="bottomLeft"/>
    </sheetView>
  </sheetViews>
  <sheetFormatPr defaultColWidth="9.109375" defaultRowHeight="16.5" customHeight="1"/>
  <cols>
    <col min="1" max="2" width="40.6640625" customWidth="1"/>
    <col min="3" max="3" width="6.6640625" style="24" customWidth="1"/>
    <col min="4" max="4" width="9.6640625" style="25" customWidth="1"/>
    <col min="5" max="5" width="13.6640625" style="26" customWidth="1"/>
    <col min="6" max="6" width="16.6640625" style="26" customWidth="1"/>
    <col min="7" max="7" width="9.6640625" style="27" customWidth="1"/>
    <col min="8" max="8" width="16.6640625" style="27" customWidth="1"/>
    <col min="9" max="9" width="16.5546875" bestFit="1" customWidth="1"/>
    <col min="10" max="10" width="14.109375" bestFit="1" customWidth="1"/>
  </cols>
  <sheetData>
    <row r="1" spans="1:12" ht="16.2" customHeight="1">
      <c r="A1" s="5" t="s">
        <v>0</v>
      </c>
      <c r="B1" s="16" t="s">
        <v>1</v>
      </c>
      <c r="C1" s="16" t="s">
        <v>2</v>
      </c>
      <c r="D1" s="17" t="s">
        <v>3</v>
      </c>
      <c r="E1" s="18" t="s">
        <v>4</v>
      </c>
      <c r="F1" s="18" t="s">
        <v>5</v>
      </c>
      <c r="G1" s="217" t="s">
        <v>6</v>
      </c>
      <c r="H1" s="218"/>
    </row>
    <row r="2" spans="1:12" ht="1.2" customHeight="1">
      <c r="A2" s="12"/>
      <c r="B2" s="12"/>
      <c r="C2" s="12"/>
      <c r="D2" s="19"/>
      <c r="E2" s="20"/>
      <c r="F2" s="20"/>
      <c r="G2" s="28"/>
      <c r="H2" s="21"/>
    </row>
    <row r="3" spans="1:12" ht="15.6" customHeight="1">
      <c r="A3" s="10"/>
      <c r="B3" s="10"/>
      <c r="C3" s="8"/>
      <c r="D3" s="13"/>
      <c r="E3" s="14"/>
      <c r="F3" s="14"/>
      <c r="G3" s="82"/>
      <c r="H3" s="32"/>
    </row>
    <row r="4" spans="1:12" ht="15.6" customHeight="1">
      <c r="A4" s="33" t="s">
        <v>116</v>
      </c>
      <c r="B4" s="6"/>
      <c r="C4" s="11"/>
      <c r="D4" s="2"/>
      <c r="E4" s="3"/>
      <c r="F4" s="3"/>
      <c r="G4" s="30"/>
      <c r="H4" s="23"/>
    </row>
    <row r="5" spans="1:12" ht="15.6" customHeight="1">
      <c r="A5" s="7" t="s">
        <v>111</v>
      </c>
      <c r="B5" s="7" t="s">
        <v>12</v>
      </c>
      <c r="C5" s="8"/>
      <c r="D5" s="35"/>
      <c r="E5" s="14"/>
      <c r="F5" s="14"/>
      <c r="G5" s="82"/>
      <c r="H5" s="32"/>
    </row>
    <row r="6" spans="1:12" ht="15.6" customHeight="1">
      <c r="A6" s="7" t="s">
        <v>112</v>
      </c>
      <c r="B6" s="6"/>
      <c r="C6" s="11" t="s">
        <v>14</v>
      </c>
      <c r="D6" s="2">
        <v>1</v>
      </c>
      <c r="E6" s="9"/>
      <c r="F6" s="3"/>
      <c r="G6" s="30"/>
      <c r="H6" s="23"/>
      <c r="J6" s="177"/>
    </row>
    <row r="7" spans="1:12" ht="15.6" customHeight="1">
      <c r="A7" s="10" t="s">
        <v>13</v>
      </c>
      <c r="B7" s="7" t="s">
        <v>13</v>
      </c>
      <c r="C7" s="8"/>
      <c r="D7" s="35"/>
      <c r="E7" s="36"/>
      <c r="F7" s="36"/>
      <c r="G7" s="82"/>
      <c r="H7" s="32"/>
      <c r="J7" s="179"/>
    </row>
    <row r="8" spans="1:12" ht="15.6" customHeight="1">
      <c r="A8" s="7" t="s">
        <v>10</v>
      </c>
      <c r="B8" s="6" t="s">
        <v>12</v>
      </c>
      <c r="C8" s="1" t="s">
        <v>14</v>
      </c>
      <c r="D8" s="2">
        <v>1</v>
      </c>
      <c r="F8" s="3"/>
      <c r="G8" s="30"/>
      <c r="H8" s="23"/>
      <c r="L8" s="180"/>
    </row>
    <row r="9" spans="1:12" ht="15.6" customHeight="1">
      <c r="A9" s="10"/>
      <c r="B9" s="10"/>
      <c r="C9" s="8"/>
      <c r="D9" s="35"/>
      <c r="E9" s="36"/>
      <c r="F9" s="36"/>
      <c r="G9" s="82"/>
      <c r="H9" s="32"/>
    </row>
    <row r="10" spans="1:12" ht="15.6" customHeight="1">
      <c r="A10" s="6" t="s">
        <v>15</v>
      </c>
      <c r="B10" s="6"/>
      <c r="C10" s="11"/>
      <c r="D10" s="2"/>
      <c r="E10" s="3"/>
      <c r="F10" s="3"/>
      <c r="G10" s="30"/>
      <c r="H10" s="23"/>
    </row>
    <row r="11" spans="1:12" ht="15.6" customHeight="1">
      <c r="A11" s="10"/>
      <c r="C11" s="4"/>
      <c r="D11" s="15"/>
      <c r="E11" s="36"/>
      <c r="F11" s="36"/>
      <c r="G11" s="83"/>
      <c r="H11" s="84"/>
    </row>
    <row r="12" spans="1:12" ht="15.6" customHeight="1">
      <c r="A12" s="6" t="s">
        <v>16</v>
      </c>
      <c r="B12" s="6"/>
      <c r="C12" s="1" t="s">
        <v>14</v>
      </c>
      <c r="D12" s="2">
        <v>1</v>
      </c>
      <c r="E12" s="3"/>
      <c r="F12" s="81"/>
      <c r="G12" s="85"/>
      <c r="H12" s="86"/>
      <c r="L12" s="180"/>
    </row>
    <row r="13" spans="1:12" ht="15.6" customHeight="1">
      <c r="A13" s="10"/>
      <c r="C13" s="8"/>
      <c r="D13" s="35"/>
      <c r="E13" s="34"/>
      <c r="F13" s="34"/>
      <c r="G13" s="82"/>
      <c r="H13" s="32"/>
    </row>
    <row r="14" spans="1:12" ht="15.6" customHeight="1">
      <c r="A14" s="6" t="s">
        <v>17</v>
      </c>
      <c r="B14" s="6"/>
      <c r="C14" s="1"/>
      <c r="D14" s="2"/>
      <c r="E14" s="3"/>
      <c r="F14" s="81"/>
      <c r="G14" s="30"/>
      <c r="H14" s="23"/>
      <c r="L14" s="180"/>
    </row>
    <row r="15" spans="1:12" ht="15.6" customHeight="1">
      <c r="A15" s="10"/>
      <c r="B15" s="196" t="s">
        <v>125</v>
      </c>
      <c r="C15" s="8"/>
      <c r="D15" s="35"/>
      <c r="E15" s="36"/>
      <c r="F15" s="36"/>
      <c r="G15" s="83"/>
      <c r="H15" s="87"/>
    </row>
    <row r="16" spans="1:12" ht="15.6" customHeight="1">
      <c r="A16" s="7" t="s">
        <v>18</v>
      </c>
      <c r="B16" s="195" t="s">
        <v>126</v>
      </c>
      <c r="C16" s="1" t="s">
        <v>14</v>
      </c>
      <c r="D16" s="2">
        <v>1</v>
      </c>
      <c r="E16" s="3"/>
      <c r="F16" s="81"/>
      <c r="G16" s="85"/>
      <c r="H16" s="86"/>
      <c r="L16" s="180"/>
    </row>
    <row r="17" spans="1:12" ht="15.6" customHeight="1">
      <c r="A17" s="10"/>
      <c r="B17" s="10"/>
      <c r="C17" s="8" t="s">
        <v>13</v>
      </c>
      <c r="D17" s="35" t="s">
        <v>13</v>
      </c>
      <c r="E17" s="36"/>
      <c r="F17" s="36"/>
      <c r="G17" s="82"/>
      <c r="H17" s="32"/>
    </row>
    <row r="18" spans="1:12" ht="15.6" customHeight="1">
      <c r="A18" s="6" t="s">
        <v>19</v>
      </c>
      <c r="B18" s="6"/>
      <c r="C18" s="11"/>
      <c r="D18" s="2"/>
      <c r="E18" s="3"/>
      <c r="F18" s="81"/>
      <c r="G18" s="30"/>
      <c r="H18" s="23"/>
      <c r="L18" s="180"/>
    </row>
    <row r="19" spans="1:12" ht="15.6" customHeight="1">
      <c r="A19" s="10"/>
      <c r="B19" s="10" t="s">
        <v>12</v>
      </c>
      <c r="C19" s="8"/>
      <c r="D19" s="35"/>
      <c r="E19" s="36"/>
      <c r="F19" s="14"/>
      <c r="G19" s="82"/>
      <c r="H19" s="32"/>
    </row>
    <row r="20" spans="1:12" ht="15.6" customHeight="1">
      <c r="A20" s="6" t="s">
        <v>20</v>
      </c>
      <c r="B20" s="6"/>
      <c r="C20" s="11"/>
      <c r="D20" s="2"/>
      <c r="E20" s="3"/>
      <c r="F20" s="81"/>
      <c r="G20" s="88"/>
      <c r="H20" s="23"/>
    </row>
    <row r="21" spans="1:12" ht="15.6" customHeight="1">
      <c r="A21" s="10"/>
      <c r="B21" s="10"/>
      <c r="C21" s="8"/>
      <c r="D21" s="35"/>
      <c r="E21" s="36"/>
      <c r="F21" s="14"/>
      <c r="G21" s="82"/>
      <c r="H21" s="32"/>
    </row>
    <row r="22" spans="1:12" ht="15.6" customHeight="1">
      <c r="A22" s="6" t="s">
        <v>21</v>
      </c>
      <c r="B22" s="6"/>
      <c r="C22" s="1"/>
      <c r="D22" s="2"/>
      <c r="E22" s="3"/>
      <c r="F22" s="3"/>
      <c r="G22" s="30"/>
      <c r="H22" s="23"/>
    </row>
    <row r="23" spans="1:12" ht="15.6" customHeight="1">
      <c r="A23" s="10"/>
      <c r="B23" s="10"/>
      <c r="C23" s="8"/>
      <c r="D23" s="13"/>
      <c r="E23" s="14"/>
      <c r="F23" s="14"/>
      <c r="G23" s="82"/>
      <c r="H23" s="32"/>
    </row>
    <row r="24" spans="1:12" ht="15.6" customHeight="1">
      <c r="A24" s="6"/>
      <c r="B24" s="6"/>
      <c r="C24" s="1"/>
      <c r="D24" s="2"/>
      <c r="E24" s="9"/>
      <c r="F24" s="3"/>
      <c r="G24" s="30"/>
      <c r="H24" s="23"/>
    </row>
    <row r="25" spans="1:12" ht="15.6" customHeight="1">
      <c r="A25" s="10"/>
      <c r="B25" s="10"/>
      <c r="C25" s="8"/>
      <c r="D25" s="13"/>
      <c r="E25" s="14"/>
      <c r="F25" s="14"/>
      <c r="G25" s="82"/>
      <c r="H25" s="32"/>
    </row>
    <row r="26" spans="1:12" ht="15.6" customHeight="1">
      <c r="A26" s="6"/>
      <c r="B26" s="6"/>
      <c r="C26" s="1"/>
      <c r="D26" s="2"/>
      <c r="E26" s="9"/>
      <c r="F26" s="3"/>
      <c r="G26" s="30"/>
      <c r="H26" s="23"/>
    </row>
    <row r="27" spans="1:12" ht="15.6" customHeight="1">
      <c r="A27" s="7"/>
      <c r="B27" s="7"/>
      <c r="C27" s="4"/>
      <c r="D27" s="13"/>
      <c r="E27" s="14"/>
      <c r="F27" s="14"/>
      <c r="G27" s="29"/>
      <c r="H27" s="22"/>
    </row>
    <row r="28" spans="1:12" ht="15.6" customHeight="1">
      <c r="A28" s="7"/>
      <c r="B28" s="7"/>
      <c r="C28" s="4"/>
      <c r="D28" s="2"/>
      <c r="E28" s="9"/>
      <c r="F28" s="3"/>
      <c r="G28" s="29"/>
      <c r="H28" s="22"/>
    </row>
    <row r="29" spans="1:12" ht="15.6" customHeight="1">
      <c r="A29" s="10"/>
      <c r="B29" s="10"/>
      <c r="C29" s="8"/>
      <c r="D29" s="13"/>
      <c r="E29" s="14"/>
      <c r="F29" s="14"/>
      <c r="G29" s="82"/>
      <c r="H29" s="32"/>
    </row>
    <row r="30" spans="1:12" ht="15.6" customHeight="1">
      <c r="A30" s="6"/>
      <c r="B30" s="6"/>
      <c r="C30" s="1"/>
      <c r="D30" s="2"/>
      <c r="E30" s="9"/>
      <c r="F30" s="3"/>
      <c r="G30" s="30"/>
      <c r="H30" s="23"/>
    </row>
    <row r="31" spans="1:12" ht="15.6" customHeight="1">
      <c r="A31" s="10"/>
      <c r="B31" s="10"/>
      <c r="C31" s="8"/>
      <c r="D31" s="13"/>
      <c r="E31" s="14"/>
      <c r="F31" s="14"/>
      <c r="G31" s="82"/>
      <c r="H31" s="32"/>
    </row>
    <row r="32" spans="1:12" ht="15.6" customHeight="1">
      <c r="A32" s="6"/>
      <c r="B32" s="6"/>
      <c r="C32" s="1"/>
      <c r="D32" s="2"/>
      <c r="E32" s="9"/>
      <c r="F32" s="3"/>
      <c r="G32" s="30"/>
      <c r="H32" s="23"/>
    </row>
    <row r="33" spans="1:9" ht="15.6" customHeight="1">
      <c r="A33" s="7"/>
      <c r="B33" s="7"/>
      <c r="C33" s="4"/>
      <c r="D33" s="13"/>
      <c r="E33" s="14"/>
      <c r="F33" s="14"/>
      <c r="G33" s="29"/>
      <c r="H33" s="22"/>
    </row>
    <row r="34" spans="1:9" ht="15.6" customHeight="1">
      <c r="A34" s="6" t="s">
        <v>113</v>
      </c>
      <c r="B34" s="6"/>
      <c r="C34" s="11"/>
      <c r="D34" s="2"/>
      <c r="E34" s="9"/>
      <c r="F34" s="3"/>
      <c r="G34" s="30"/>
      <c r="H34" s="23"/>
    </row>
    <row r="35" spans="1:9" ht="15.6" customHeight="1">
      <c r="A35" s="10"/>
      <c r="B35" s="7"/>
      <c r="C35" s="8"/>
      <c r="D35" s="13"/>
      <c r="E35" s="14"/>
      <c r="F35" s="14"/>
      <c r="G35" s="31"/>
      <c r="H35" s="32"/>
    </row>
    <row r="36" spans="1:9" ht="15.6" customHeight="1">
      <c r="A36" s="7" t="s">
        <v>117</v>
      </c>
      <c r="B36" s="6"/>
      <c r="C36" s="1" t="s">
        <v>9</v>
      </c>
      <c r="D36" s="2">
        <v>1</v>
      </c>
      <c r="E36" s="9"/>
      <c r="F36" s="3"/>
      <c r="G36" s="197"/>
      <c r="H36" s="23"/>
    </row>
    <row r="37" spans="1:9" ht="15.6" customHeight="1">
      <c r="A37" s="10" t="s">
        <v>118</v>
      </c>
      <c r="B37" s="10"/>
      <c r="C37" s="8"/>
      <c r="D37" s="13"/>
      <c r="E37" s="14"/>
      <c r="F37" s="14"/>
      <c r="G37" s="31"/>
      <c r="H37" s="32"/>
      <c r="I37" s="176"/>
    </row>
    <row r="38" spans="1:9" ht="15.6" customHeight="1">
      <c r="A38" s="6" t="s">
        <v>7</v>
      </c>
      <c r="B38" s="6" t="s">
        <v>114</v>
      </c>
      <c r="C38" s="1" t="s">
        <v>9</v>
      </c>
      <c r="D38" s="2">
        <v>1</v>
      </c>
      <c r="E38" s="9"/>
      <c r="F38" s="3"/>
      <c r="G38" s="197"/>
      <c r="H38" s="23"/>
      <c r="I38" s="176"/>
    </row>
    <row r="39" spans="1:9" ht="15.6" customHeight="1">
      <c r="A39" s="10" t="s">
        <v>121</v>
      </c>
      <c r="B39" s="10"/>
      <c r="C39" s="8"/>
      <c r="D39" s="13"/>
      <c r="E39" s="14"/>
      <c r="F39" s="14"/>
      <c r="G39" s="31"/>
      <c r="H39" s="32"/>
    </row>
    <row r="40" spans="1:9" ht="15.6" customHeight="1">
      <c r="A40" s="6" t="s">
        <v>7</v>
      </c>
      <c r="B40" s="6" t="s">
        <v>114</v>
      </c>
      <c r="C40" s="1" t="s">
        <v>9</v>
      </c>
      <c r="D40" s="2">
        <v>1</v>
      </c>
      <c r="E40" s="9"/>
      <c r="F40" s="3"/>
      <c r="G40" s="197"/>
      <c r="H40" s="23"/>
    </row>
    <row r="41" spans="1:9" ht="15.6" customHeight="1">
      <c r="A41" s="10"/>
      <c r="B41" s="10"/>
      <c r="C41" s="8"/>
      <c r="D41" s="13"/>
      <c r="E41" s="14"/>
      <c r="F41" s="14"/>
      <c r="G41" s="31"/>
      <c r="H41" s="32"/>
    </row>
    <row r="42" spans="1:9" ht="15.6" customHeight="1">
      <c r="A42" s="6" t="s">
        <v>120</v>
      </c>
      <c r="B42" s="6"/>
      <c r="C42" s="1" t="s">
        <v>22</v>
      </c>
      <c r="D42" s="2">
        <v>1</v>
      </c>
      <c r="E42" s="9"/>
      <c r="F42" s="3"/>
      <c r="G42" s="197"/>
      <c r="H42" s="23"/>
    </row>
    <row r="43" spans="1:9" ht="15.6" customHeight="1">
      <c r="A43" s="10" t="s">
        <v>130</v>
      </c>
      <c r="B43" s="10" t="s">
        <v>129</v>
      </c>
      <c r="C43" s="8"/>
      <c r="D43" s="13"/>
      <c r="E43" s="14"/>
      <c r="F43" s="14"/>
      <c r="G43" s="31"/>
      <c r="H43" s="32"/>
    </row>
    <row r="44" spans="1:9" ht="15.6" customHeight="1">
      <c r="A44" s="6" t="s">
        <v>7</v>
      </c>
      <c r="B44" s="6" t="s">
        <v>114</v>
      </c>
      <c r="C44" s="1" t="s">
        <v>9</v>
      </c>
      <c r="D44" s="2">
        <v>1</v>
      </c>
      <c r="E44" s="9"/>
      <c r="F44" s="3"/>
      <c r="G44" s="197"/>
      <c r="H44" s="23"/>
    </row>
    <row r="45" spans="1:9" ht="15.6" customHeight="1">
      <c r="A45" s="10"/>
      <c r="B45" s="10" t="s">
        <v>122</v>
      </c>
      <c r="C45" s="8"/>
      <c r="D45" s="13"/>
      <c r="E45" s="14"/>
      <c r="F45" s="14"/>
      <c r="G45" s="178"/>
      <c r="H45" s="32"/>
    </row>
    <row r="46" spans="1:9" ht="15.6" customHeight="1">
      <c r="A46" s="6" t="s">
        <v>119</v>
      </c>
      <c r="B46" s="6" t="s">
        <v>128</v>
      </c>
      <c r="C46" s="1" t="s">
        <v>9</v>
      </c>
      <c r="D46" s="2">
        <v>1</v>
      </c>
      <c r="E46" s="9"/>
      <c r="F46" s="3"/>
      <c r="G46" s="197"/>
      <c r="H46" s="23"/>
    </row>
    <row r="47" spans="1:9" ht="15.6" customHeight="1">
      <c r="A47" s="10"/>
      <c r="B47" s="10" t="s">
        <v>132</v>
      </c>
      <c r="C47" s="8"/>
      <c r="D47" s="13"/>
      <c r="E47" s="14"/>
      <c r="F47" s="14"/>
      <c r="G47" s="31"/>
      <c r="H47" s="32"/>
    </row>
    <row r="48" spans="1:9" ht="15.6" customHeight="1">
      <c r="A48" s="6" t="s">
        <v>131</v>
      </c>
      <c r="B48" s="6" t="s">
        <v>133</v>
      </c>
      <c r="C48" s="1" t="s">
        <v>22</v>
      </c>
      <c r="D48" s="2">
        <v>1</v>
      </c>
      <c r="E48" s="9"/>
      <c r="F48" s="3"/>
      <c r="G48" s="30"/>
      <c r="H48" s="23"/>
    </row>
    <row r="49" spans="1:8" ht="15.6" customHeight="1">
      <c r="A49" s="10"/>
      <c r="B49" s="10"/>
      <c r="C49" s="8"/>
      <c r="D49" s="13"/>
      <c r="E49" s="14"/>
      <c r="F49" s="14"/>
      <c r="G49" s="178"/>
      <c r="H49" s="32"/>
    </row>
    <row r="50" spans="1:8" ht="15.6" customHeight="1">
      <c r="A50" s="6" t="s">
        <v>123</v>
      </c>
      <c r="B50" s="6"/>
      <c r="C50" s="1" t="s">
        <v>22</v>
      </c>
      <c r="D50" s="2">
        <v>1</v>
      </c>
      <c r="E50" s="9"/>
      <c r="F50" s="3"/>
      <c r="G50" s="197"/>
      <c r="H50" s="23"/>
    </row>
    <row r="51" spans="1:8" ht="15.6" customHeight="1">
      <c r="A51" s="10"/>
      <c r="B51" s="10"/>
      <c r="C51" s="8"/>
      <c r="D51" s="13"/>
      <c r="E51" s="14"/>
      <c r="F51" s="14"/>
      <c r="G51" s="82"/>
      <c r="H51" s="32"/>
    </row>
    <row r="52" spans="1:8" ht="15.6" customHeight="1">
      <c r="A52" s="6" t="s">
        <v>8</v>
      </c>
      <c r="B52" s="6"/>
      <c r="C52" s="1"/>
      <c r="D52" s="2"/>
      <c r="E52" s="9"/>
      <c r="F52" s="3"/>
      <c r="G52" s="30"/>
      <c r="H52" s="23"/>
    </row>
    <row r="53" spans="1:8" ht="15.6" customHeight="1">
      <c r="A53" s="10"/>
      <c r="B53" s="10"/>
      <c r="C53" s="8"/>
      <c r="D53" s="13"/>
      <c r="E53" s="14"/>
      <c r="F53" s="14"/>
      <c r="G53" s="82"/>
      <c r="H53" s="32"/>
    </row>
    <row r="54" spans="1:8" ht="15.6" customHeight="1">
      <c r="A54" s="6"/>
      <c r="B54" s="6"/>
      <c r="C54" s="1"/>
      <c r="D54" s="2"/>
      <c r="E54" s="9"/>
      <c r="F54" s="3"/>
      <c r="G54" s="30"/>
      <c r="H54" s="23"/>
    </row>
    <row r="55" spans="1:8" ht="15.6" customHeight="1">
      <c r="A55" s="10"/>
      <c r="B55" s="10"/>
      <c r="C55" s="8"/>
      <c r="D55" s="13"/>
      <c r="E55" s="14"/>
      <c r="F55" s="14"/>
      <c r="G55" s="82"/>
      <c r="H55" s="32"/>
    </row>
    <row r="56" spans="1:8" ht="15.6" customHeight="1">
      <c r="A56" s="6"/>
      <c r="B56" s="6"/>
      <c r="C56" s="1"/>
      <c r="D56" s="2"/>
      <c r="E56" s="9"/>
      <c r="F56" s="3"/>
      <c r="G56" s="30"/>
      <c r="H56" s="23"/>
    </row>
    <row r="57" spans="1:8" ht="15.6" customHeight="1">
      <c r="A57" s="10"/>
      <c r="B57" s="10"/>
      <c r="C57" s="8"/>
      <c r="D57" s="13"/>
      <c r="E57" s="14"/>
      <c r="F57" s="14"/>
      <c r="G57" s="82"/>
      <c r="H57" s="32"/>
    </row>
    <row r="58" spans="1:8" ht="15.6" customHeight="1">
      <c r="A58" s="6"/>
      <c r="B58" s="6"/>
      <c r="C58" s="1"/>
      <c r="D58" s="2"/>
      <c r="E58" s="9"/>
      <c r="F58" s="3"/>
      <c r="G58" s="30"/>
      <c r="H58" s="23"/>
    </row>
    <row r="59" spans="1:8" ht="15.6" customHeight="1">
      <c r="A59" s="10"/>
      <c r="B59" s="10"/>
      <c r="C59" s="8"/>
      <c r="D59" s="13"/>
      <c r="E59" s="14"/>
      <c r="F59" s="14"/>
      <c r="G59" s="82"/>
      <c r="H59" s="32"/>
    </row>
    <row r="60" spans="1:8" ht="15.6" customHeight="1">
      <c r="A60" s="6"/>
      <c r="B60" s="6"/>
      <c r="C60" s="1"/>
      <c r="D60" s="2"/>
      <c r="E60" s="9"/>
      <c r="F60" s="3"/>
      <c r="G60" s="30"/>
      <c r="H60" s="23"/>
    </row>
    <row r="61" spans="1:8" ht="15.6" customHeight="1">
      <c r="A61" s="10"/>
      <c r="B61" s="10"/>
      <c r="C61" s="8"/>
      <c r="D61" s="13"/>
      <c r="E61" s="14"/>
      <c r="F61" s="14"/>
      <c r="G61" s="82"/>
      <c r="H61" s="32"/>
    </row>
    <row r="62" spans="1:8" ht="15.6" customHeight="1">
      <c r="A62" s="6"/>
      <c r="B62" s="6"/>
      <c r="C62" s="1"/>
      <c r="D62" s="2"/>
      <c r="E62" s="9"/>
      <c r="F62" s="3"/>
      <c r="G62" s="30"/>
      <c r="H62" s="23"/>
    </row>
    <row r="63" spans="1:8" ht="15.6" customHeight="1">
      <c r="A63" s="7"/>
      <c r="B63" s="7"/>
      <c r="C63" s="4"/>
      <c r="D63" s="13"/>
      <c r="E63" s="14"/>
      <c r="F63" s="14"/>
      <c r="G63" s="29"/>
      <c r="H63" s="22"/>
    </row>
    <row r="64" spans="1:8" ht="15.6" customHeight="1">
      <c r="A64" s="7" t="s">
        <v>10</v>
      </c>
      <c r="B64" s="6"/>
      <c r="C64" s="11"/>
      <c r="D64" s="2"/>
      <c r="E64" s="9"/>
      <c r="F64" s="3"/>
      <c r="G64" s="30"/>
      <c r="H64" s="23"/>
    </row>
    <row r="65" spans="1:8" ht="15.6" customHeight="1">
      <c r="A65" s="10"/>
      <c r="B65" s="10"/>
      <c r="C65" s="8"/>
      <c r="D65" s="13"/>
      <c r="E65" s="14"/>
      <c r="F65" s="14"/>
      <c r="G65" s="82"/>
      <c r="H65" s="32"/>
    </row>
    <row r="66" spans="1:8" ht="15.6" customHeight="1">
      <c r="A66" s="6" t="s">
        <v>109</v>
      </c>
      <c r="B66" s="6"/>
      <c r="C66" s="1" t="s">
        <v>9</v>
      </c>
      <c r="D66" s="2">
        <v>1</v>
      </c>
      <c r="E66" s="9"/>
      <c r="F66" s="3"/>
      <c r="G66" s="30"/>
      <c r="H66" s="23"/>
    </row>
    <row r="67" spans="1:8" ht="15.6" customHeight="1">
      <c r="A67" s="10"/>
      <c r="B67" s="10"/>
      <c r="C67" s="8"/>
      <c r="D67" s="13"/>
      <c r="E67" s="14"/>
      <c r="F67" s="14"/>
      <c r="G67" s="82"/>
      <c r="H67" s="32"/>
    </row>
    <row r="68" spans="1:8" ht="15.6" customHeight="1">
      <c r="A68" s="6" t="s">
        <v>124</v>
      </c>
      <c r="B68" s="6"/>
      <c r="C68" s="1" t="s">
        <v>9</v>
      </c>
      <c r="D68" s="2">
        <v>1</v>
      </c>
      <c r="E68" s="9"/>
      <c r="F68" s="3"/>
      <c r="G68" s="30"/>
      <c r="H68" s="23"/>
    </row>
    <row r="69" spans="1:8" ht="15.6" customHeight="1">
      <c r="A69" s="10"/>
      <c r="B69" s="10"/>
      <c r="C69" s="8"/>
      <c r="D69" s="13"/>
      <c r="E69" s="14"/>
      <c r="F69" s="14"/>
      <c r="G69" s="82"/>
      <c r="H69" s="32"/>
    </row>
    <row r="70" spans="1:8" ht="15.6" customHeight="1">
      <c r="A70" s="6" t="s">
        <v>8</v>
      </c>
      <c r="B70" s="6"/>
      <c r="C70" s="1"/>
      <c r="D70" s="2"/>
      <c r="E70" s="9"/>
      <c r="F70" s="3"/>
      <c r="G70" s="30"/>
      <c r="H70" s="23"/>
    </row>
    <row r="71" spans="1:8" ht="15.6" customHeight="1">
      <c r="A71" s="10"/>
      <c r="B71" s="10"/>
      <c r="C71" s="8"/>
      <c r="D71" s="13"/>
      <c r="E71" s="14"/>
      <c r="F71" s="14"/>
      <c r="G71" s="82"/>
      <c r="H71" s="32"/>
    </row>
    <row r="72" spans="1:8" ht="15.6" customHeight="1">
      <c r="A72" s="6"/>
      <c r="B72" s="6"/>
      <c r="C72" s="1"/>
      <c r="D72" s="2"/>
      <c r="E72" s="9"/>
      <c r="F72" s="3"/>
      <c r="G72" s="30"/>
      <c r="H72" s="23"/>
    </row>
    <row r="73" spans="1:8" ht="15.6" customHeight="1">
      <c r="A73" s="7"/>
      <c r="B73" s="7"/>
      <c r="C73" s="8"/>
      <c r="D73" s="13"/>
      <c r="E73" s="14"/>
      <c r="F73" s="14"/>
      <c r="G73" s="82"/>
      <c r="H73" s="32"/>
    </row>
    <row r="74" spans="1:8" ht="15.6" customHeight="1">
      <c r="A74" s="6"/>
      <c r="B74" s="6"/>
      <c r="C74" s="1"/>
      <c r="D74" s="2"/>
      <c r="E74" s="9"/>
      <c r="F74" s="3"/>
      <c r="G74" s="30"/>
      <c r="H74" s="23"/>
    </row>
    <row r="75" spans="1:8" ht="15.6" customHeight="1">
      <c r="A75" s="10"/>
      <c r="B75" s="10"/>
      <c r="C75" s="8"/>
      <c r="D75" s="13"/>
      <c r="E75" s="14"/>
      <c r="F75" s="14"/>
      <c r="G75" s="82"/>
      <c r="H75" s="32"/>
    </row>
    <row r="76" spans="1:8" ht="15.6" customHeight="1">
      <c r="A76" s="6"/>
      <c r="B76" s="6"/>
      <c r="C76" s="1"/>
      <c r="D76" s="2"/>
      <c r="E76" s="9"/>
      <c r="F76" s="3"/>
      <c r="G76" s="30"/>
      <c r="H76" s="23"/>
    </row>
    <row r="77" spans="1:8" ht="15.6" customHeight="1">
      <c r="A77" s="10"/>
      <c r="B77" s="10"/>
      <c r="C77" s="8"/>
      <c r="D77" s="13"/>
      <c r="E77" s="14"/>
      <c r="F77" s="14"/>
      <c r="G77" s="82"/>
      <c r="H77" s="32"/>
    </row>
    <row r="78" spans="1:8" ht="15.6" customHeight="1">
      <c r="A78" s="7"/>
      <c r="B78" s="6"/>
      <c r="C78" s="1"/>
      <c r="D78" s="2"/>
      <c r="E78" s="9"/>
      <c r="F78" s="3"/>
      <c r="G78" s="30"/>
      <c r="H78" s="23"/>
    </row>
    <row r="79" spans="1:8" ht="15.6" customHeight="1">
      <c r="A79" s="10"/>
      <c r="B79" s="10"/>
      <c r="C79" s="8"/>
      <c r="D79" s="13"/>
      <c r="E79" s="14"/>
      <c r="F79" s="14"/>
      <c r="G79" s="82"/>
      <c r="H79" s="32"/>
    </row>
    <row r="80" spans="1:8" ht="15.6" customHeight="1">
      <c r="A80" s="6"/>
      <c r="B80" s="6"/>
      <c r="C80" s="1"/>
      <c r="D80" s="2"/>
      <c r="E80" s="9"/>
      <c r="F80" s="3"/>
      <c r="G80" s="30"/>
      <c r="H80" s="23"/>
    </row>
    <row r="81" spans="1:8" ht="15.6" customHeight="1">
      <c r="A81" s="10"/>
      <c r="B81" s="10"/>
      <c r="C81" s="8"/>
      <c r="D81" s="13"/>
      <c r="E81" s="14"/>
      <c r="F81" s="14"/>
      <c r="G81" s="82"/>
      <c r="H81" s="32"/>
    </row>
    <row r="82" spans="1:8" ht="15.6" customHeight="1">
      <c r="A82" s="6"/>
      <c r="B82" s="6"/>
      <c r="C82" s="1"/>
      <c r="D82" s="2"/>
      <c r="E82" s="9"/>
      <c r="F82" s="3"/>
      <c r="G82" s="30"/>
      <c r="H82" s="23"/>
    </row>
    <row r="83" spans="1:8" ht="15.6" customHeight="1">
      <c r="A83" s="10"/>
      <c r="B83" s="10"/>
      <c r="C83" s="8"/>
      <c r="D83" s="13"/>
      <c r="E83" s="14"/>
      <c r="F83" s="14"/>
      <c r="G83" s="82"/>
      <c r="H83" s="32"/>
    </row>
    <row r="84" spans="1:8" ht="15.6" customHeight="1">
      <c r="A84" s="6"/>
      <c r="B84" s="6"/>
      <c r="C84" s="1"/>
      <c r="D84" s="2"/>
      <c r="E84" s="9"/>
      <c r="F84" s="3"/>
      <c r="G84" s="30"/>
      <c r="H84" s="23"/>
    </row>
    <row r="85" spans="1:8" ht="15.6" customHeight="1">
      <c r="A85" s="10"/>
      <c r="B85" s="10"/>
      <c r="C85" s="8"/>
      <c r="D85" s="13"/>
      <c r="E85" s="14"/>
      <c r="F85" s="14"/>
      <c r="G85" s="82"/>
      <c r="H85" s="32"/>
    </row>
    <row r="86" spans="1:8" ht="15.6" customHeight="1">
      <c r="A86" s="6"/>
      <c r="B86" s="6"/>
      <c r="C86" s="1"/>
      <c r="D86" s="2"/>
      <c r="E86" s="9"/>
      <c r="F86" s="3"/>
      <c r="G86" s="30"/>
      <c r="H86" s="23"/>
    </row>
    <row r="87" spans="1:8" ht="15.6" customHeight="1">
      <c r="A87" s="10"/>
      <c r="B87" s="10"/>
      <c r="C87" s="8"/>
      <c r="D87" s="13"/>
      <c r="E87" s="14"/>
      <c r="F87" s="14"/>
      <c r="G87" s="82"/>
      <c r="H87" s="32"/>
    </row>
    <row r="88" spans="1:8" ht="15.6" customHeight="1">
      <c r="A88" s="6"/>
      <c r="B88" s="6"/>
      <c r="C88" s="1"/>
      <c r="D88" s="2"/>
      <c r="E88" s="9"/>
      <c r="F88" s="3"/>
      <c r="G88" s="30"/>
      <c r="H88" s="23"/>
    </row>
    <row r="89" spans="1:8" ht="15.6" customHeight="1">
      <c r="A89" s="10"/>
      <c r="B89" s="10"/>
      <c r="C89" s="8"/>
      <c r="D89" s="13"/>
      <c r="E89" s="14"/>
      <c r="F89" s="14"/>
      <c r="G89" s="82"/>
      <c r="H89" s="32"/>
    </row>
    <row r="90" spans="1:8" ht="15.6" customHeight="1">
      <c r="A90" s="6"/>
      <c r="B90" s="6"/>
      <c r="C90" s="1"/>
      <c r="D90" s="2"/>
      <c r="E90" s="9"/>
      <c r="F90" s="3"/>
      <c r="G90" s="30"/>
      <c r="H90" s="23"/>
    </row>
    <row r="91" spans="1:8" ht="15.6" customHeight="1">
      <c r="A91" s="10"/>
      <c r="B91" s="10"/>
      <c r="C91" s="8"/>
      <c r="D91" s="13"/>
      <c r="E91" s="14"/>
      <c r="F91" s="14"/>
      <c r="G91" s="82"/>
      <c r="H91" s="32"/>
    </row>
    <row r="92" spans="1:8" ht="15.6" customHeight="1">
      <c r="A92" s="6"/>
      <c r="B92" s="6"/>
      <c r="C92" s="1"/>
      <c r="D92" s="2"/>
      <c r="E92" s="9"/>
      <c r="F92" s="3"/>
      <c r="G92" s="30"/>
      <c r="H92" s="23"/>
    </row>
  </sheetData>
  <mergeCells count="1">
    <mergeCell ref="G1:H1"/>
  </mergeCells>
  <phoneticPr fontId="6"/>
  <printOptions horizontalCentered="1"/>
  <pageMargins left="0.39370078740157483" right="0.39370078740157483" top="0.9055118110236221" bottom="0.94488188976377963" header="0.19685039370078741" footer="0.39370078740157483"/>
  <pageSetup paperSize="9" scale="99" orientation="landscape" horizontalDpi="300" verticalDpi="300" r:id="rId1"/>
  <headerFooter alignWithMargins="0">
    <oddFooter xml:space="preserve">&amp;C
&lt;&lt;  安 城 市 役 所  &gt;&gt;
</oddFooter>
  </headerFooter>
  <rowBreaks count="2" manualBreakCount="2">
    <brk id="32" max="16383" man="1"/>
    <brk id="6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39997558519241921"/>
  </sheetPr>
  <dimension ref="A1:AN65"/>
  <sheetViews>
    <sheetView showZeros="0" view="pageBreakPreview" zoomScaleNormal="100" zoomScaleSheetLayoutView="100" workbookViewId="0">
      <selection activeCell="V1" sqref="V1:AN1048576"/>
    </sheetView>
  </sheetViews>
  <sheetFormatPr defaultRowHeight="20.25" customHeight="1"/>
  <cols>
    <col min="1" max="1" width="4.109375" style="90" customWidth="1"/>
    <col min="2" max="4" width="10.109375" style="89" customWidth="1"/>
    <col min="5" max="5" width="4.109375" style="89" customWidth="1"/>
    <col min="6" max="6" width="11" style="90" customWidth="1"/>
    <col min="7" max="7" width="12.88671875" style="90" customWidth="1"/>
    <col min="8" max="8" width="6.109375" style="90" bestFit="1" customWidth="1"/>
    <col min="9" max="9" width="4.88671875" style="91" bestFit="1" customWidth="1"/>
    <col min="10" max="10" width="8.6640625" style="90" customWidth="1"/>
    <col min="11" max="11" width="12.109375" style="90" customWidth="1"/>
    <col min="12" max="12" width="9.88671875" style="90" customWidth="1"/>
    <col min="13" max="13" width="9.5546875" style="90" customWidth="1"/>
    <col min="14" max="14" width="12.109375" style="90" customWidth="1"/>
    <col min="15" max="15" width="9.33203125" style="90" customWidth="1"/>
    <col min="16" max="16" width="12.109375" style="90" customWidth="1"/>
    <col min="17" max="17" width="9.33203125" style="90" customWidth="1"/>
    <col min="18" max="18" width="12.109375" style="90" customWidth="1"/>
    <col min="19" max="19" width="9.33203125" style="90" customWidth="1"/>
    <col min="20" max="20" width="12.109375" style="90" customWidth="1"/>
    <col min="21" max="21" width="9.33203125" style="90" customWidth="1"/>
    <col min="22" max="22" width="12.109375" style="90" customWidth="1"/>
    <col min="23" max="23" width="11" style="90" customWidth="1"/>
    <col min="24" max="24" width="12.88671875" style="90" customWidth="1"/>
    <col min="25" max="25" width="6.109375" style="90" bestFit="1" customWidth="1"/>
    <col min="26" max="26" width="4.88671875" style="91" bestFit="1" customWidth="1"/>
    <col min="27" max="27" width="8.6640625" style="90" customWidth="1"/>
    <col min="28" max="28" width="12.109375" style="90" customWidth="1"/>
    <col min="29" max="29" width="9.88671875" style="90" customWidth="1"/>
    <col min="30" max="30" width="9.5546875" style="90" customWidth="1"/>
    <col min="31" max="31" width="12.109375" style="90" customWidth="1"/>
    <col min="32" max="32" width="9.33203125" style="90" customWidth="1"/>
    <col min="33" max="33" width="12.109375" style="90" customWidth="1"/>
    <col min="34" max="34" width="9.33203125" style="90" customWidth="1"/>
    <col min="35" max="35" width="12.109375" style="90" customWidth="1"/>
    <col min="36" max="36" width="9.33203125" style="90" customWidth="1"/>
    <col min="37" max="37" width="12.109375" style="90" customWidth="1"/>
    <col min="38" max="38" width="9.33203125" style="90" customWidth="1"/>
    <col min="39" max="39" width="12.109375" style="90" customWidth="1"/>
    <col min="40" max="40" width="9.109375" style="89"/>
    <col min="41" max="256" width="9.109375" style="90"/>
    <col min="257" max="257" width="4.109375" style="90" customWidth="1"/>
    <col min="258" max="260" width="10.109375" style="90" customWidth="1"/>
    <col min="261" max="261" width="4.109375" style="90" customWidth="1"/>
    <col min="262" max="262" width="11" style="90" customWidth="1"/>
    <col min="263" max="263" width="12.88671875" style="90" customWidth="1"/>
    <col min="264" max="264" width="6.109375" style="90" bestFit="1" customWidth="1"/>
    <col min="265" max="265" width="4.88671875" style="90" bestFit="1" customWidth="1"/>
    <col min="266" max="266" width="8.6640625" style="90" customWidth="1"/>
    <col min="267" max="267" width="12.109375" style="90" customWidth="1"/>
    <col min="268" max="268" width="9.88671875" style="90" customWidth="1"/>
    <col min="269" max="269" width="9.5546875" style="90" customWidth="1"/>
    <col min="270" max="270" width="12.109375" style="90" customWidth="1"/>
    <col min="271" max="271" width="9.33203125" style="90" customWidth="1"/>
    <col min="272" max="272" width="12.109375" style="90" customWidth="1"/>
    <col min="273" max="273" width="9.33203125" style="90" customWidth="1"/>
    <col min="274" max="274" width="12.109375" style="90" customWidth="1"/>
    <col min="275" max="275" width="9.33203125" style="90" customWidth="1"/>
    <col min="276" max="276" width="12.109375" style="90" customWidth="1"/>
    <col min="277" max="277" width="9.33203125" style="90" customWidth="1"/>
    <col min="278" max="278" width="12.109375" style="90" customWidth="1"/>
    <col min="279" max="279" width="11" style="90" customWidth="1"/>
    <col min="280" max="280" width="12.88671875" style="90" customWidth="1"/>
    <col min="281" max="281" width="6.109375" style="90" bestFit="1" customWidth="1"/>
    <col min="282" max="282" width="4.88671875" style="90" bestFit="1" customWidth="1"/>
    <col min="283" max="283" width="8.6640625" style="90" customWidth="1"/>
    <col min="284" max="284" width="12.109375" style="90" customWidth="1"/>
    <col min="285" max="285" width="9.88671875" style="90" customWidth="1"/>
    <col min="286" max="286" width="9.5546875" style="90" customWidth="1"/>
    <col min="287" max="287" width="12.109375" style="90" customWidth="1"/>
    <col min="288" max="288" width="9.33203125" style="90" customWidth="1"/>
    <col min="289" max="289" width="12.109375" style="90" customWidth="1"/>
    <col min="290" max="290" width="9.33203125" style="90" customWidth="1"/>
    <col min="291" max="291" width="12.109375" style="90" customWidth="1"/>
    <col min="292" max="292" width="9.33203125" style="90" customWidth="1"/>
    <col min="293" max="293" width="12.109375" style="90" customWidth="1"/>
    <col min="294" max="294" width="9.33203125" style="90" customWidth="1"/>
    <col min="295" max="295" width="12.109375" style="90" customWidth="1"/>
    <col min="296" max="512" width="9.109375" style="90"/>
    <col min="513" max="513" width="4.109375" style="90" customWidth="1"/>
    <col min="514" max="516" width="10.109375" style="90" customWidth="1"/>
    <col min="517" max="517" width="4.109375" style="90" customWidth="1"/>
    <col min="518" max="518" width="11" style="90" customWidth="1"/>
    <col min="519" max="519" width="12.88671875" style="90" customWidth="1"/>
    <col min="520" max="520" width="6.109375" style="90" bestFit="1" customWidth="1"/>
    <col min="521" max="521" width="4.88671875" style="90" bestFit="1" customWidth="1"/>
    <col min="522" max="522" width="8.6640625" style="90" customWidth="1"/>
    <col min="523" max="523" width="12.109375" style="90" customWidth="1"/>
    <col min="524" max="524" width="9.88671875" style="90" customWidth="1"/>
    <col min="525" max="525" width="9.5546875" style="90" customWidth="1"/>
    <col min="526" max="526" width="12.109375" style="90" customWidth="1"/>
    <col min="527" max="527" width="9.33203125" style="90" customWidth="1"/>
    <col min="528" max="528" width="12.109375" style="90" customWidth="1"/>
    <col min="529" max="529" width="9.33203125" style="90" customWidth="1"/>
    <col min="530" max="530" width="12.109375" style="90" customWidth="1"/>
    <col min="531" max="531" width="9.33203125" style="90" customWidth="1"/>
    <col min="532" max="532" width="12.109375" style="90" customWidth="1"/>
    <col min="533" max="533" width="9.33203125" style="90" customWidth="1"/>
    <col min="534" max="534" width="12.109375" style="90" customWidth="1"/>
    <col min="535" max="535" width="11" style="90" customWidth="1"/>
    <col min="536" max="536" width="12.88671875" style="90" customWidth="1"/>
    <col min="537" max="537" width="6.109375" style="90" bestFit="1" customWidth="1"/>
    <col min="538" max="538" width="4.88671875" style="90" bestFit="1" customWidth="1"/>
    <col min="539" max="539" width="8.6640625" style="90" customWidth="1"/>
    <col min="540" max="540" width="12.109375" style="90" customWidth="1"/>
    <col min="541" max="541" width="9.88671875" style="90" customWidth="1"/>
    <col min="542" max="542" width="9.5546875" style="90" customWidth="1"/>
    <col min="543" max="543" width="12.109375" style="90" customWidth="1"/>
    <col min="544" max="544" width="9.33203125" style="90" customWidth="1"/>
    <col min="545" max="545" width="12.109375" style="90" customWidth="1"/>
    <col min="546" max="546" width="9.33203125" style="90" customWidth="1"/>
    <col min="547" max="547" width="12.109375" style="90" customWidth="1"/>
    <col min="548" max="548" width="9.33203125" style="90" customWidth="1"/>
    <col min="549" max="549" width="12.109375" style="90" customWidth="1"/>
    <col min="550" max="550" width="9.33203125" style="90" customWidth="1"/>
    <col min="551" max="551" width="12.109375" style="90" customWidth="1"/>
    <col min="552" max="768" width="9.109375" style="90"/>
    <col min="769" max="769" width="4.109375" style="90" customWidth="1"/>
    <col min="770" max="772" width="10.109375" style="90" customWidth="1"/>
    <col min="773" max="773" width="4.109375" style="90" customWidth="1"/>
    <col min="774" max="774" width="11" style="90" customWidth="1"/>
    <col min="775" max="775" width="12.88671875" style="90" customWidth="1"/>
    <col min="776" max="776" width="6.109375" style="90" bestFit="1" customWidth="1"/>
    <col min="777" max="777" width="4.88671875" style="90" bestFit="1" customWidth="1"/>
    <col min="778" max="778" width="8.6640625" style="90" customWidth="1"/>
    <col min="779" max="779" width="12.109375" style="90" customWidth="1"/>
    <col min="780" max="780" width="9.88671875" style="90" customWidth="1"/>
    <col min="781" max="781" width="9.5546875" style="90" customWidth="1"/>
    <col min="782" max="782" width="12.109375" style="90" customWidth="1"/>
    <col min="783" max="783" width="9.33203125" style="90" customWidth="1"/>
    <col min="784" max="784" width="12.109375" style="90" customWidth="1"/>
    <col min="785" max="785" width="9.33203125" style="90" customWidth="1"/>
    <col min="786" max="786" width="12.109375" style="90" customWidth="1"/>
    <col min="787" max="787" width="9.33203125" style="90" customWidth="1"/>
    <col min="788" max="788" width="12.109375" style="90" customWidth="1"/>
    <col min="789" max="789" width="9.33203125" style="90" customWidth="1"/>
    <col min="790" max="790" width="12.109375" style="90" customWidth="1"/>
    <col min="791" max="791" width="11" style="90" customWidth="1"/>
    <col min="792" max="792" width="12.88671875" style="90" customWidth="1"/>
    <col min="793" max="793" width="6.109375" style="90" bestFit="1" customWidth="1"/>
    <col min="794" max="794" width="4.88671875" style="90" bestFit="1" customWidth="1"/>
    <col min="795" max="795" width="8.6640625" style="90" customWidth="1"/>
    <col min="796" max="796" width="12.109375" style="90" customWidth="1"/>
    <col min="797" max="797" width="9.88671875" style="90" customWidth="1"/>
    <col min="798" max="798" width="9.5546875" style="90" customWidth="1"/>
    <col min="799" max="799" width="12.109375" style="90" customWidth="1"/>
    <col min="800" max="800" width="9.33203125" style="90" customWidth="1"/>
    <col min="801" max="801" width="12.109375" style="90" customWidth="1"/>
    <col min="802" max="802" width="9.33203125" style="90" customWidth="1"/>
    <col min="803" max="803" width="12.109375" style="90" customWidth="1"/>
    <col min="804" max="804" width="9.33203125" style="90" customWidth="1"/>
    <col min="805" max="805" width="12.109375" style="90" customWidth="1"/>
    <col min="806" max="806" width="9.33203125" style="90" customWidth="1"/>
    <col min="807" max="807" width="12.109375" style="90" customWidth="1"/>
    <col min="808" max="1024" width="9.109375" style="90"/>
    <col min="1025" max="1025" width="4.109375" style="90" customWidth="1"/>
    <col min="1026" max="1028" width="10.109375" style="90" customWidth="1"/>
    <col min="1029" max="1029" width="4.109375" style="90" customWidth="1"/>
    <col min="1030" max="1030" width="11" style="90" customWidth="1"/>
    <col min="1031" max="1031" width="12.88671875" style="90" customWidth="1"/>
    <col min="1032" max="1032" width="6.109375" style="90" bestFit="1" customWidth="1"/>
    <col min="1033" max="1033" width="4.88671875" style="90" bestFit="1" customWidth="1"/>
    <col min="1034" max="1034" width="8.6640625" style="90" customWidth="1"/>
    <col min="1035" max="1035" width="12.109375" style="90" customWidth="1"/>
    <col min="1036" max="1036" width="9.88671875" style="90" customWidth="1"/>
    <col min="1037" max="1037" width="9.5546875" style="90" customWidth="1"/>
    <col min="1038" max="1038" width="12.109375" style="90" customWidth="1"/>
    <col min="1039" max="1039" width="9.33203125" style="90" customWidth="1"/>
    <col min="1040" max="1040" width="12.109375" style="90" customWidth="1"/>
    <col min="1041" max="1041" width="9.33203125" style="90" customWidth="1"/>
    <col min="1042" max="1042" width="12.109375" style="90" customWidth="1"/>
    <col min="1043" max="1043" width="9.33203125" style="90" customWidth="1"/>
    <col min="1044" max="1044" width="12.109375" style="90" customWidth="1"/>
    <col min="1045" max="1045" width="9.33203125" style="90" customWidth="1"/>
    <col min="1046" max="1046" width="12.109375" style="90" customWidth="1"/>
    <col min="1047" max="1047" width="11" style="90" customWidth="1"/>
    <col min="1048" max="1048" width="12.88671875" style="90" customWidth="1"/>
    <col min="1049" max="1049" width="6.109375" style="90" bestFit="1" customWidth="1"/>
    <col min="1050" max="1050" width="4.88671875" style="90" bestFit="1" customWidth="1"/>
    <col min="1051" max="1051" width="8.6640625" style="90" customWidth="1"/>
    <col min="1052" max="1052" width="12.109375" style="90" customWidth="1"/>
    <col min="1053" max="1053" width="9.88671875" style="90" customWidth="1"/>
    <col min="1054" max="1054" width="9.5546875" style="90" customWidth="1"/>
    <col min="1055" max="1055" width="12.109375" style="90" customWidth="1"/>
    <col min="1056" max="1056" width="9.33203125" style="90" customWidth="1"/>
    <col min="1057" max="1057" width="12.109375" style="90" customWidth="1"/>
    <col min="1058" max="1058" width="9.33203125" style="90" customWidth="1"/>
    <col min="1059" max="1059" width="12.109375" style="90" customWidth="1"/>
    <col min="1060" max="1060" width="9.33203125" style="90" customWidth="1"/>
    <col min="1061" max="1061" width="12.109375" style="90" customWidth="1"/>
    <col min="1062" max="1062" width="9.33203125" style="90" customWidth="1"/>
    <col min="1063" max="1063" width="12.109375" style="90" customWidth="1"/>
    <col min="1064" max="1280" width="9.109375" style="90"/>
    <col min="1281" max="1281" width="4.109375" style="90" customWidth="1"/>
    <col min="1282" max="1284" width="10.109375" style="90" customWidth="1"/>
    <col min="1285" max="1285" width="4.109375" style="90" customWidth="1"/>
    <col min="1286" max="1286" width="11" style="90" customWidth="1"/>
    <col min="1287" max="1287" width="12.88671875" style="90" customWidth="1"/>
    <col min="1288" max="1288" width="6.109375" style="90" bestFit="1" customWidth="1"/>
    <col min="1289" max="1289" width="4.88671875" style="90" bestFit="1" customWidth="1"/>
    <col min="1290" max="1290" width="8.6640625" style="90" customWidth="1"/>
    <col min="1291" max="1291" width="12.109375" style="90" customWidth="1"/>
    <col min="1292" max="1292" width="9.88671875" style="90" customWidth="1"/>
    <col min="1293" max="1293" width="9.5546875" style="90" customWidth="1"/>
    <col min="1294" max="1294" width="12.109375" style="90" customWidth="1"/>
    <col min="1295" max="1295" width="9.33203125" style="90" customWidth="1"/>
    <col min="1296" max="1296" width="12.109375" style="90" customWidth="1"/>
    <col min="1297" max="1297" width="9.33203125" style="90" customWidth="1"/>
    <col min="1298" max="1298" width="12.109375" style="90" customWidth="1"/>
    <col min="1299" max="1299" width="9.33203125" style="90" customWidth="1"/>
    <col min="1300" max="1300" width="12.109375" style="90" customWidth="1"/>
    <col min="1301" max="1301" width="9.33203125" style="90" customWidth="1"/>
    <col min="1302" max="1302" width="12.109375" style="90" customWidth="1"/>
    <col min="1303" max="1303" width="11" style="90" customWidth="1"/>
    <col min="1304" max="1304" width="12.88671875" style="90" customWidth="1"/>
    <col min="1305" max="1305" width="6.109375" style="90" bestFit="1" customWidth="1"/>
    <col min="1306" max="1306" width="4.88671875" style="90" bestFit="1" customWidth="1"/>
    <col min="1307" max="1307" width="8.6640625" style="90" customWidth="1"/>
    <col min="1308" max="1308" width="12.109375" style="90" customWidth="1"/>
    <col min="1309" max="1309" width="9.88671875" style="90" customWidth="1"/>
    <col min="1310" max="1310" width="9.5546875" style="90" customWidth="1"/>
    <col min="1311" max="1311" width="12.109375" style="90" customWidth="1"/>
    <col min="1312" max="1312" width="9.33203125" style="90" customWidth="1"/>
    <col min="1313" max="1313" width="12.109375" style="90" customWidth="1"/>
    <col min="1314" max="1314" width="9.33203125" style="90" customWidth="1"/>
    <col min="1315" max="1315" width="12.109375" style="90" customWidth="1"/>
    <col min="1316" max="1316" width="9.33203125" style="90" customWidth="1"/>
    <col min="1317" max="1317" width="12.109375" style="90" customWidth="1"/>
    <col min="1318" max="1318" width="9.33203125" style="90" customWidth="1"/>
    <col min="1319" max="1319" width="12.109375" style="90" customWidth="1"/>
    <col min="1320" max="1536" width="9.109375" style="90"/>
    <col min="1537" max="1537" width="4.109375" style="90" customWidth="1"/>
    <col min="1538" max="1540" width="10.109375" style="90" customWidth="1"/>
    <col min="1541" max="1541" width="4.109375" style="90" customWidth="1"/>
    <col min="1542" max="1542" width="11" style="90" customWidth="1"/>
    <col min="1543" max="1543" width="12.88671875" style="90" customWidth="1"/>
    <col min="1544" max="1544" width="6.109375" style="90" bestFit="1" customWidth="1"/>
    <col min="1545" max="1545" width="4.88671875" style="90" bestFit="1" customWidth="1"/>
    <col min="1546" max="1546" width="8.6640625" style="90" customWidth="1"/>
    <col min="1547" max="1547" width="12.109375" style="90" customWidth="1"/>
    <col min="1548" max="1548" width="9.88671875" style="90" customWidth="1"/>
    <col min="1549" max="1549" width="9.5546875" style="90" customWidth="1"/>
    <col min="1550" max="1550" width="12.109375" style="90" customWidth="1"/>
    <col min="1551" max="1551" width="9.33203125" style="90" customWidth="1"/>
    <col min="1552" max="1552" width="12.109375" style="90" customWidth="1"/>
    <col min="1553" max="1553" width="9.33203125" style="90" customWidth="1"/>
    <col min="1554" max="1554" width="12.109375" style="90" customWidth="1"/>
    <col min="1555" max="1555" width="9.33203125" style="90" customWidth="1"/>
    <col min="1556" max="1556" width="12.109375" style="90" customWidth="1"/>
    <col min="1557" max="1557" width="9.33203125" style="90" customWidth="1"/>
    <col min="1558" max="1558" width="12.109375" style="90" customWidth="1"/>
    <col min="1559" max="1559" width="11" style="90" customWidth="1"/>
    <col min="1560" max="1560" width="12.88671875" style="90" customWidth="1"/>
    <col min="1561" max="1561" width="6.109375" style="90" bestFit="1" customWidth="1"/>
    <col min="1562" max="1562" width="4.88671875" style="90" bestFit="1" customWidth="1"/>
    <col min="1563" max="1563" width="8.6640625" style="90" customWidth="1"/>
    <col min="1564" max="1564" width="12.109375" style="90" customWidth="1"/>
    <col min="1565" max="1565" width="9.88671875" style="90" customWidth="1"/>
    <col min="1566" max="1566" width="9.5546875" style="90" customWidth="1"/>
    <col min="1567" max="1567" width="12.109375" style="90" customWidth="1"/>
    <col min="1568" max="1568" width="9.33203125" style="90" customWidth="1"/>
    <col min="1569" max="1569" width="12.109375" style="90" customWidth="1"/>
    <col min="1570" max="1570" width="9.33203125" style="90" customWidth="1"/>
    <col min="1571" max="1571" width="12.109375" style="90" customWidth="1"/>
    <col min="1572" max="1572" width="9.33203125" style="90" customWidth="1"/>
    <col min="1573" max="1573" width="12.109375" style="90" customWidth="1"/>
    <col min="1574" max="1574" width="9.33203125" style="90" customWidth="1"/>
    <col min="1575" max="1575" width="12.109375" style="90" customWidth="1"/>
    <col min="1576" max="1792" width="9.109375" style="90"/>
    <col min="1793" max="1793" width="4.109375" style="90" customWidth="1"/>
    <col min="1794" max="1796" width="10.109375" style="90" customWidth="1"/>
    <col min="1797" max="1797" width="4.109375" style="90" customWidth="1"/>
    <col min="1798" max="1798" width="11" style="90" customWidth="1"/>
    <col min="1799" max="1799" width="12.88671875" style="90" customWidth="1"/>
    <col min="1800" max="1800" width="6.109375" style="90" bestFit="1" customWidth="1"/>
    <col min="1801" max="1801" width="4.88671875" style="90" bestFit="1" customWidth="1"/>
    <col min="1802" max="1802" width="8.6640625" style="90" customWidth="1"/>
    <col min="1803" max="1803" width="12.109375" style="90" customWidth="1"/>
    <col min="1804" max="1804" width="9.88671875" style="90" customWidth="1"/>
    <col min="1805" max="1805" width="9.5546875" style="90" customWidth="1"/>
    <col min="1806" max="1806" width="12.109375" style="90" customWidth="1"/>
    <col min="1807" max="1807" width="9.33203125" style="90" customWidth="1"/>
    <col min="1808" max="1808" width="12.109375" style="90" customWidth="1"/>
    <col min="1809" max="1809" width="9.33203125" style="90" customWidth="1"/>
    <col min="1810" max="1810" width="12.109375" style="90" customWidth="1"/>
    <col min="1811" max="1811" width="9.33203125" style="90" customWidth="1"/>
    <col min="1812" max="1812" width="12.109375" style="90" customWidth="1"/>
    <col min="1813" max="1813" width="9.33203125" style="90" customWidth="1"/>
    <col min="1814" max="1814" width="12.109375" style="90" customWidth="1"/>
    <col min="1815" max="1815" width="11" style="90" customWidth="1"/>
    <col min="1816" max="1816" width="12.88671875" style="90" customWidth="1"/>
    <col min="1817" max="1817" width="6.109375" style="90" bestFit="1" customWidth="1"/>
    <col min="1818" max="1818" width="4.88671875" style="90" bestFit="1" customWidth="1"/>
    <col min="1819" max="1819" width="8.6640625" style="90" customWidth="1"/>
    <col min="1820" max="1820" width="12.109375" style="90" customWidth="1"/>
    <col min="1821" max="1821" width="9.88671875" style="90" customWidth="1"/>
    <col min="1822" max="1822" width="9.5546875" style="90" customWidth="1"/>
    <col min="1823" max="1823" width="12.109375" style="90" customWidth="1"/>
    <col min="1824" max="1824" width="9.33203125" style="90" customWidth="1"/>
    <col min="1825" max="1825" width="12.109375" style="90" customWidth="1"/>
    <col min="1826" max="1826" width="9.33203125" style="90" customWidth="1"/>
    <col min="1827" max="1827" width="12.109375" style="90" customWidth="1"/>
    <col min="1828" max="1828" width="9.33203125" style="90" customWidth="1"/>
    <col min="1829" max="1829" width="12.109375" style="90" customWidth="1"/>
    <col min="1830" max="1830" width="9.33203125" style="90" customWidth="1"/>
    <col min="1831" max="1831" width="12.109375" style="90" customWidth="1"/>
    <col min="1832" max="2048" width="9.109375" style="90"/>
    <col min="2049" max="2049" width="4.109375" style="90" customWidth="1"/>
    <col min="2050" max="2052" width="10.109375" style="90" customWidth="1"/>
    <col min="2053" max="2053" width="4.109375" style="90" customWidth="1"/>
    <col min="2054" max="2054" width="11" style="90" customWidth="1"/>
    <col min="2055" max="2055" width="12.88671875" style="90" customWidth="1"/>
    <col min="2056" max="2056" width="6.109375" style="90" bestFit="1" customWidth="1"/>
    <col min="2057" max="2057" width="4.88671875" style="90" bestFit="1" customWidth="1"/>
    <col min="2058" max="2058" width="8.6640625" style="90" customWidth="1"/>
    <col min="2059" max="2059" width="12.109375" style="90" customWidth="1"/>
    <col min="2060" max="2060" width="9.88671875" style="90" customWidth="1"/>
    <col min="2061" max="2061" width="9.5546875" style="90" customWidth="1"/>
    <col min="2062" max="2062" width="12.109375" style="90" customWidth="1"/>
    <col min="2063" max="2063" width="9.33203125" style="90" customWidth="1"/>
    <col min="2064" max="2064" width="12.109375" style="90" customWidth="1"/>
    <col min="2065" max="2065" width="9.33203125" style="90" customWidth="1"/>
    <col min="2066" max="2066" width="12.109375" style="90" customWidth="1"/>
    <col min="2067" max="2067" width="9.33203125" style="90" customWidth="1"/>
    <col min="2068" max="2068" width="12.109375" style="90" customWidth="1"/>
    <col min="2069" max="2069" width="9.33203125" style="90" customWidth="1"/>
    <col min="2070" max="2070" width="12.109375" style="90" customWidth="1"/>
    <col min="2071" max="2071" width="11" style="90" customWidth="1"/>
    <col min="2072" max="2072" width="12.88671875" style="90" customWidth="1"/>
    <col min="2073" max="2073" width="6.109375" style="90" bestFit="1" customWidth="1"/>
    <col min="2074" max="2074" width="4.88671875" style="90" bestFit="1" customWidth="1"/>
    <col min="2075" max="2075" width="8.6640625" style="90" customWidth="1"/>
    <col min="2076" max="2076" width="12.109375" style="90" customWidth="1"/>
    <col min="2077" max="2077" width="9.88671875" style="90" customWidth="1"/>
    <col min="2078" max="2078" width="9.5546875" style="90" customWidth="1"/>
    <col min="2079" max="2079" width="12.109375" style="90" customWidth="1"/>
    <col min="2080" max="2080" width="9.33203125" style="90" customWidth="1"/>
    <col min="2081" max="2081" width="12.109375" style="90" customWidth="1"/>
    <col min="2082" max="2082" width="9.33203125" style="90" customWidth="1"/>
    <col min="2083" max="2083" width="12.109375" style="90" customWidth="1"/>
    <col min="2084" max="2084" width="9.33203125" style="90" customWidth="1"/>
    <col min="2085" max="2085" width="12.109375" style="90" customWidth="1"/>
    <col min="2086" max="2086" width="9.33203125" style="90" customWidth="1"/>
    <col min="2087" max="2087" width="12.109375" style="90" customWidth="1"/>
    <col min="2088" max="2304" width="9.109375" style="90"/>
    <col min="2305" max="2305" width="4.109375" style="90" customWidth="1"/>
    <col min="2306" max="2308" width="10.109375" style="90" customWidth="1"/>
    <col min="2309" max="2309" width="4.109375" style="90" customWidth="1"/>
    <col min="2310" max="2310" width="11" style="90" customWidth="1"/>
    <col min="2311" max="2311" width="12.88671875" style="90" customWidth="1"/>
    <col min="2312" max="2312" width="6.109375" style="90" bestFit="1" customWidth="1"/>
    <col min="2313" max="2313" width="4.88671875" style="90" bestFit="1" customWidth="1"/>
    <col min="2314" max="2314" width="8.6640625" style="90" customWidth="1"/>
    <col min="2315" max="2315" width="12.109375" style="90" customWidth="1"/>
    <col min="2316" max="2316" width="9.88671875" style="90" customWidth="1"/>
    <col min="2317" max="2317" width="9.5546875" style="90" customWidth="1"/>
    <col min="2318" max="2318" width="12.109375" style="90" customWidth="1"/>
    <col min="2319" max="2319" width="9.33203125" style="90" customWidth="1"/>
    <col min="2320" max="2320" width="12.109375" style="90" customWidth="1"/>
    <col min="2321" max="2321" width="9.33203125" style="90" customWidth="1"/>
    <col min="2322" max="2322" width="12.109375" style="90" customWidth="1"/>
    <col min="2323" max="2323" width="9.33203125" style="90" customWidth="1"/>
    <col min="2324" max="2324" width="12.109375" style="90" customWidth="1"/>
    <col min="2325" max="2325" width="9.33203125" style="90" customWidth="1"/>
    <col min="2326" max="2326" width="12.109375" style="90" customWidth="1"/>
    <col min="2327" max="2327" width="11" style="90" customWidth="1"/>
    <col min="2328" max="2328" width="12.88671875" style="90" customWidth="1"/>
    <col min="2329" max="2329" width="6.109375" style="90" bestFit="1" customWidth="1"/>
    <col min="2330" max="2330" width="4.88671875" style="90" bestFit="1" customWidth="1"/>
    <col min="2331" max="2331" width="8.6640625" style="90" customWidth="1"/>
    <col min="2332" max="2332" width="12.109375" style="90" customWidth="1"/>
    <col min="2333" max="2333" width="9.88671875" style="90" customWidth="1"/>
    <col min="2334" max="2334" width="9.5546875" style="90" customWidth="1"/>
    <col min="2335" max="2335" width="12.109375" style="90" customWidth="1"/>
    <col min="2336" max="2336" width="9.33203125" style="90" customWidth="1"/>
    <col min="2337" max="2337" width="12.109375" style="90" customWidth="1"/>
    <col min="2338" max="2338" width="9.33203125" style="90" customWidth="1"/>
    <col min="2339" max="2339" width="12.109375" style="90" customWidth="1"/>
    <col min="2340" max="2340" width="9.33203125" style="90" customWidth="1"/>
    <col min="2341" max="2341" width="12.109375" style="90" customWidth="1"/>
    <col min="2342" max="2342" width="9.33203125" style="90" customWidth="1"/>
    <col min="2343" max="2343" width="12.109375" style="90" customWidth="1"/>
    <col min="2344" max="2560" width="9.109375" style="90"/>
    <col min="2561" max="2561" width="4.109375" style="90" customWidth="1"/>
    <col min="2562" max="2564" width="10.109375" style="90" customWidth="1"/>
    <col min="2565" max="2565" width="4.109375" style="90" customWidth="1"/>
    <col min="2566" max="2566" width="11" style="90" customWidth="1"/>
    <col min="2567" max="2567" width="12.88671875" style="90" customWidth="1"/>
    <col min="2568" max="2568" width="6.109375" style="90" bestFit="1" customWidth="1"/>
    <col min="2569" max="2569" width="4.88671875" style="90" bestFit="1" customWidth="1"/>
    <col min="2570" max="2570" width="8.6640625" style="90" customWidth="1"/>
    <col min="2571" max="2571" width="12.109375" style="90" customWidth="1"/>
    <col min="2572" max="2572" width="9.88671875" style="90" customWidth="1"/>
    <col min="2573" max="2573" width="9.5546875" style="90" customWidth="1"/>
    <col min="2574" max="2574" width="12.109375" style="90" customWidth="1"/>
    <col min="2575" max="2575" width="9.33203125" style="90" customWidth="1"/>
    <col min="2576" max="2576" width="12.109375" style="90" customWidth="1"/>
    <col min="2577" max="2577" width="9.33203125" style="90" customWidth="1"/>
    <col min="2578" max="2578" width="12.109375" style="90" customWidth="1"/>
    <col min="2579" max="2579" width="9.33203125" style="90" customWidth="1"/>
    <col min="2580" max="2580" width="12.109375" style="90" customWidth="1"/>
    <col min="2581" max="2581" width="9.33203125" style="90" customWidth="1"/>
    <col min="2582" max="2582" width="12.109375" style="90" customWidth="1"/>
    <col min="2583" max="2583" width="11" style="90" customWidth="1"/>
    <col min="2584" max="2584" width="12.88671875" style="90" customWidth="1"/>
    <col min="2585" max="2585" width="6.109375" style="90" bestFit="1" customWidth="1"/>
    <col min="2586" max="2586" width="4.88671875" style="90" bestFit="1" customWidth="1"/>
    <col min="2587" max="2587" width="8.6640625" style="90" customWidth="1"/>
    <col min="2588" max="2588" width="12.109375" style="90" customWidth="1"/>
    <col min="2589" max="2589" width="9.88671875" style="90" customWidth="1"/>
    <col min="2590" max="2590" width="9.5546875" style="90" customWidth="1"/>
    <col min="2591" max="2591" width="12.109375" style="90" customWidth="1"/>
    <col min="2592" max="2592" width="9.33203125" style="90" customWidth="1"/>
    <col min="2593" max="2593" width="12.109375" style="90" customWidth="1"/>
    <col min="2594" max="2594" width="9.33203125" style="90" customWidth="1"/>
    <col min="2595" max="2595" width="12.109375" style="90" customWidth="1"/>
    <col min="2596" max="2596" width="9.33203125" style="90" customWidth="1"/>
    <col min="2597" max="2597" width="12.109375" style="90" customWidth="1"/>
    <col min="2598" max="2598" width="9.33203125" style="90" customWidth="1"/>
    <col min="2599" max="2599" width="12.109375" style="90" customWidth="1"/>
    <col min="2600" max="2816" width="9.109375" style="90"/>
    <col min="2817" max="2817" width="4.109375" style="90" customWidth="1"/>
    <col min="2818" max="2820" width="10.109375" style="90" customWidth="1"/>
    <col min="2821" max="2821" width="4.109375" style="90" customWidth="1"/>
    <col min="2822" max="2822" width="11" style="90" customWidth="1"/>
    <col min="2823" max="2823" width="12.88671875" style="90" customWidth="1"/>
    <col min="2824" max="2824" width="6.109375" style="90" bestFit="1" customWidth="1"/>
    <col min="2825" max="2825" width="4.88671875" style="90" bestFit="1" customWidth="1"/>
    <col min="2826" max="2826" width="8.6640625" style="90" customWidth="1"/>
    <col min="2827" max="2827" width="12.109375" style="90" customWidth="1"/>
    <col min="2828" max="2828" width="9.88671875" style="90" customWidth="1"/>
    <col min="2829" max="2829" width="9.5546875" style="90" customWidth="1"/>
    <col min="2830" max="2830" width="12.109375" style="90" customWidth="1"/>
    <col min="2831" max="2831" width="9.33203125" style="90" customWidth="1"/>
    <col min="2832" max="2832" width="12.109375" style="90" customWidth="1"/>
    <col min="2833" max="2833" width="9.33203125" style="90" customWidth="1"/>
    <col min="2834" max="2834" width="12.109375" style="90" customWidth="1"/>
    <col min="2835" max="2835" width="9.33203125" style="90" customWidth="1"/>
    <col min="2836" max="2836" width="12.109375" style="90" customWidth="1"/>
    <col min="2837" max="2837" width="9.33203125" style="90" customWidth="1"/>
    <col min="2838" max="2838" width="12.109375" style="90" customWidth="1"/>
    <col min="2839" max="2839" width="11" style="90" customWidth="1"/>
    <col min="2840" max="2840" width="12.88671875" style="90" customWidth="1"/>
    <col min="2841" max="2841" width="6.109375" style="90" bestFit="1" customWidth="1"/>
    <col min="2842" max="2842" width="4.88671875" style="90" bestFit="1" customWidth="1"/>
    <col min="2843" max="2843" width="8.6640625" style="90" customWidth="1"/>
    <col min="2844" max="2844" width="12.109375" style="90" customWidth="1"/>
    <col min="2845" max="2845" width="9.88671875" style="90" customWidth="1"/>
    <col min="2846" max="2846" width="9.5546875" style="90" customWidth="1"/>
    <col min="2847" max="2847" width="12.109375" style="90" customWidth="1"/>
    <col min="2848" max="2848" width="9.33203125" style="90" customWidth="1"/>
    <col min="2849" max="2849" width="12.109375" style="90" customWidth="1"/>
    <col min="2850" max="2850" width="9.33203125" style="90" customWidth="1"/>
    <col min="2851" max="2851" width="12.109375" style="90" customWidth="1"/>
    <col min="2852" max="2852" width="9.33203125" style="90" customWidth="1"/>
    <col min="2853" max="2853" width="12.109375" style="90" customWidth="1"/>
    <col min="2854" max="2854" width="9.33203125" style="90" customWidth="1"/>
    <col min="2855" max="2855" width="12.109375" style="90" customWidth="1"/>
    <col min="2856" max="3072" width="9.109375" style="90"/>
    <col min="3073" max="3073" width="4.109375" style="90" customWidth="1"/>
    <col min="3074" max="3076" width="10.109375" style="90" customWidth="1"/>
    <col min="3077" max="3077" width="4.109375" style="90" customWidth="1"/>
    <col min="3078" max="3078" width="11" style="90" customWidth="1"/>
    <col min="3079" max="3079" width="12.88671875" style="90" customWidth="1"/>
    <col min="3080" max="3080" width="6.109375" style="90" bestFit="1" customWidth="1"/>
    <col min="3081" max="3081" width="4.88671875" style="90" bestFit="1" customWidth="1"/>
    <col min="3082" max="3082" width="8.6640625" style="90" customWidth="1"/>
    <col min="3083" max="3083" width="12.109375" style="90" customWidth="1"/>
    <col min="3084" max="3084" width="9.88671875" style="90" customWidth="1"/>
    <col min="3085" max="3085" width="9.5546875" style="90" customWidth="1"/>
    <col min="3086" max="3086" width="12.109375" style="90" customWidth="1"/>
    <col min="3087" max="3087" width="9.33203125" style="90" customWidth="1"/>
    <col min="3088" max="3088" width="12.109375" style="90" customWidth="1"/>
    <col min="3089" max="3089" width="9.33203125" style="90" customWidth="1"/>
    <col min="3090" max="3090" width="12.109375" style="90" customWidth="1"/>
    <col min="3091" max="3091" width="9.33203125" style="90" customWidth="1"/>
    <col min="3092" max="3092" width="12.109375" style="90" customWidth="1"/>
    <col min="3093" max="3093" width="9.33203125" style="90" customWidth="1"/>
    <col min="3094" max="3094" width="12.109375" style="90" customWidth="1"/>
    <col min="3095" max="3095" width="11" style="90" customWidth="1"/>
    <col min="3096" max="3096" width="12.88671875" style="90" customWidth="1"/>
    <col min="3097" max="3097" width="6.109375" style="90" bestFit="1" customWidth="1"/>
    <col min="3098" max="3098" width="4.88671875" style="90" bestFit="1" customWidth="1"/>
    <col min="3099" max="3099" width="8.6640625" style="90" customWidth="1"/>
    <col min="3100" max="3100" width="12.109375" style="90" customWidth="1"/>
    <col min="3101" max="3101" width="9.88671875" style="90" customWidth="1"/>
    <col min="3102" max="3102" width="9.5546875" style="90" customWidth="1"/>
    <col min="3103" max="3103" width="12.109375" style="90" customWidth="1"/>
    <col min="3104" max="3104" width="9.33203125" style="90" customWidth="1"/>
    <col min="3105" max="3105" width="12.109375" style="90" customWidth="1"/>
    <col min="3106" max="3106" width="9.33203125" style="90" customWidth="1"/>
    <col min="3107" max="3107" width="12.109375" style="90" customWidth="1"/>
    <col min="3108" max="3108" width="9.33203125" style="90" customWidth="1"/>
    <col min="3109" max="3109" width="12.109375" style="90" customWidth="1"/>
    <col min="3110" max="3110" width="9.33203125" style="90" customWidth="1"/>
    <col min="3111" max="3111" width="12.109375" style="90" customWidth="1"/>
    <col min="3112" max="3328" width="9.109375" style="90"/>
    <col min="3329" max="3329" width="4.109375" style="90" customWidth="1"/>
    <col min="3330" max="3332" width="10.109375" style="90" customWidth="1"/>
    <col min="3333" max="3333" width="4.109375" style="90" customWidth="1"/>
    <col min="3334" max="3334" width="11" style="90" customWidth="1"/>
    <col min="3335" max="3335" width="12.88671875" style="90" customWidth="1"/>
    <col min="3336" max="3336" width="6.109375" style="90" bestFit="1" customWidth="1"/>
    <col min="3337" max="3337" width="4.88671875" style="90" bestFit="1" customWidth="1"/>
    <col min="3338" max="3338" width="8.6640625" style="90" customWidth="1"/>
    <col min="3339" max="3339" width="12.109375" style="90" customWidth="1"/>
    <col min="3340" max="3340" width="9.88671875" style="90" customWidth="1"/>
    <col min="3341" max="3341" width="9.5546875" style="90" customWidth="1"/>
    <col min="3342" max="3342" width="12.109375" style="90" customWidth="1"/>
    <col min="3343" max="3343" width="9.33203125" style="90" customWidth="1"/>
    <col min="3344" max="3344" width="12.109375" style="90" customWidth="1"/>
    <col min="3345" max="3345" width="9.33203125" style="90" customWidth="1"/>
    <col min="3346" max="3346" width="12.109375" style="90" customWidth="1"/>
    <col min="3347" max="3347" width="9.33203125" style="90" customWidth="1"/>
    <col min="3348" max="3348" width="12.109375" style="90" customWidth="1"/>
    <col min="3349" max="3349" width="9.33203125" style="90" customWidth="1"/>
    <col min="3350" max="3350" width="12.109375" style="90" customWidth="1"/>
    <col min="3351" max="3351" width="11" style="90" customWidth="1"/>
    <col min="3352" max="3352" width="12.88671875" style="90" customWidth="1"/>
    <col min="3353" max="3353" width="6.109375" style="90" bestFit="1" customWidth="1"/>
    <col min="3354" max="3354" width="4.88671875" style="90" bestFit="1" customWidth="1"/>
    <col min="3355" max="3355" width="8.6640625" style="90" customWidth="1"/>
    <col min="3356" max="3356" width="12.109375" style="90" customWidth="1"/>
    <col min="3357" max="3357" width="9.88671875" style="90" customWidth="1"/>
    <col min="3358" max="3358" width="9.5546875" style="90" customWidth="1"/>
    <col min="3359" max="3359" width="12.109375" style="90" customWidth="1"/>
    <col min="3360" max="3360" width="9.33203125" style="90" customWidth="1"/>
    <col min="3361" max="3361" width="12.109375" style="90" customWidth="1"/>
    <col min="3362" max="3362" width="9.33203125" style="90" customWidth="1"/>
    <col min="3363" max="3363" width="12.109375" style="90" customWidth="1"/>
    <col min="3364" max="3364" width="9.33203125" style="90" customWidth="1"/>
    <col min="3365" max="3365" width="12.109375" style="90" customWidth="1"/>
    <col min="3366" max="3366" width="9.33203125" style="90" customWidth="1"/>
    <col min="3367" max="3367" width="12.109375" style="90" customWidth="1"/>
    <col min="3368" max="3584" width="9.109375" style="90"/>
    <col min="3585" max="3585" width="4.109375" style="90" customWidth="1"/>
    <col min="3586" max="3588" width="10.109375" style="90" customWidth="1"/>
    <col min="3589" max="3589" width="4.109375" style="90" customWidth="1"/>
    <col min="3590" max="3590" width="11" style="90" customWidth="1"/>
    <col min="3591" max="3591" width="12.88671875" style="90" customWidth="1"/>
    <col min="3592" max="3592" width="6.109375" style="90" bestFit="1" customWidth="1"/>
    <col min="3593" max="3593" width="4.88671875" style="90" bestFit="1" customWidth="1"/>
    <col min="3594" max="3594" width="8.6640625" style="90" customWidth="1"/>
    <col min="3595" max="3595" width="12.109375" style="90" customWidth="1"/>
    <col min="3596" max="3596" width="9.88671875" style="90" customWidth="1"/>
    <col min="3597" max="3597" width="9.5546875" style="90" customWidth="1"/>
    <col min="3598" max="3598" width="12.109375" style="90" customWidth="1"/>
    <col min="3599" max="3599" width="9.33203125" style="90" customWidth="1"/>
    <col min="3600" max="3600" width="12.109375" style="90" customWidth="1"/>
    <col min="3601" max="3601" width="9.33203125" style="90" customWidth="1"/>
    <col min="3602" max="3602" width="12.109375" style="90" customWidth="1"/>
    <col min="3603" max="3603" width="9.33203125" style="90" customWidth="1"/>
    <col min="3604" max="3604" width="12.109375" style="90" customWidth="1"/>
    <col min="3605" max="3605" width="9.33203125" style="90" customWidth="1"/>
    <col min="3606" max="3606" width="12.109375" style="90" customWidth="1"/>
    <col min="3607" max="3607" width="11" style="90" customWidth="1"/>
    <col min="3608" max="3608" width="12.88671875" style="90" customWidth="1"/>
    <col min="3609" max="3609" width="6.109375" style="90" bestFit="1" customWidth="1"/>
    <col min="3610" max="3610" width="4.88671875" style="90" bestFit="1" customWidth="1"/>
    <col min="3611" max="3611" width="8.6640625" style="90" customWidth="1"/>
    <col min="3612" max="3612" width="12.109375" style="90" customWidth="1"/>
    <col min="3613" max="3613" width="9.88671875" style="90" customWidth="1"/>
    <col min="3614" max="3614" width="9.5546875" style="90" customWidth="1"/>
    <col min="3615" max="3615" width="12.109375" style="90" customWidth="1"/>
    <col min="3616" max="3616" width="9.33203125" style="90" customWidth="1"/>
    <col min="3617" max="3617" width="12.109375" style="90" customWidth="1"/>
    <col min="3618" max="3618" width="9.33203125" style="90" customWidth="1"/>
    <col min="3619" max="3619" width="12.109375" style="90" customWidth="1"/>
    <col min="3620" max="3620" width="9.33203125" style="90" customWidth="1"/>
    <col min="3621" max="3621" width="12.109375" style="90" customWidth="1"/>
    <col min="3622" max="3622" width="9.33203125" style="90" customWidth="1"/>
    <col min="3623" max="3623" width="12.109375" style="90" customWidth="1"/>
    <col min="3624" max="3840" width="9.109375" style="90"/>
    <col min="3841" max="3841" width="4.109375" style="90" customWidth="1"/>
    <col min="3842" max="3844" width="10.109375" style="90" customWidth="1"/>
    <col min="3845" max="3845" width="4.109375" style="90" customWidth="1"/>
    <col min="3846" max="3846" width="11" style="90" customWidth="1"/>
    <col min="3847" max="3847" width="12.88671875" style="90" customWidth="1"/>
    <col min="3848" max="3848" width="6.109375" style="90" bestFit="1" customWidth="1"/>
    <col min="3849" max="3849" width="4.88671875" style="90" bestFit="1" customWidth="1"/>
    <col min="3850" max="3850" width="8.6640625" style="90" customWidth="1"/>
    <col min="3851" max="3851" width="12.109375" style="90" customWidth="1"/>
    <col min="3852" max="3852" width="9.88671875" style="90" customWidth="1"/>
    <col min="3853" max="3853" width="9.5546875" style="90" customWidth="1"/>
    <col min="3854" max="3854" width="12.109375" style="90" customWidth="1"/>
    <col min="3855" max="3855" width="9.33203125" style="90" customWidth="1"/>
    <col min="3856" max="3856" width="12.109375" style="90" customWidth="1"/>
    <col min="3857" max="3857" width="9.33203125" style="90" customWidth="1"/>
    <col min="3858" max="3858" width="12.109375" style="90" customWidth="1"/>
    <col min="3859" max="3859" width="9.33203125" style="90" customWidth="1"/>
    <col min="3860" max="3860" width="12.109375" style="90" customWidth="1"/>
    <col min="3861" max="3861" width="9.33203125" style="90" customWidth="1"/>
    <col min="3862" max="3862" width="12.109375" style="90" customWidth="1"/>
    <col min="3863" max="3863" width="11" style="90" customWidth="1"/>
    <col min="3864" max="3864" width="12.88671875" style="90" customWidth="1"/>
    <col min="3865" max="3865" width="6.109375" style="90" bestFit="1" customWidth="1"/>
    <col min="3866" max="3866" width="4.88671875" style="90" bestFit="1" customWidth="1"/>
    <col min="3867" max="3867" width="8.6640625" style="90" customWidth="1"/>
    <col min="3868" max="3868" width="12.109375" style="90" customWidth="1"/>
    <col min="3869" max="3869" width="9.88671875" style="90" customWidth="1"/>
    <col min="3870" max="3870" width="9.5546875" style="90" customWidth="1"/>
    <col min="3871" max="3871" width="12.109375" style="90" customWidth="1"/>
    <col min="3872" max="3872" width="9.33203125" style="90" customWidth="1"/>
    <col min="3873" max="3873" width="12.109375" style="90" customWidth="1"/>
    <col min="3874" max="3874" width="9.33203125" style="90" customWidth="1"/>
    <col min="3875" max="3875" width="12.109375" style="90" customWidth="1"/>
    <col min="3876" max="3876" width="9.33203125" style="90" customWidth="1"/>
    <col min="3877" max="3877" width="12.109375" style="90" customWidth="1"/>
    <col min="3878" max="3878" width="9.33203125" style="90" customWidth="1"/>
    <col min="3879" max="3879" width="12.109375" style="90" customWidth="1"/>
    <col min="3880" max="4096" width="9.109375" style="90"/>
    <col min="4097" max="4097" width="4.109375" style="90" customWidth="1"/>
    <col min="4098" max="4100" width="10.109375" style="90" customWidth="1"/>
    <col min="4101" max="4101" width="4.109375" style="90" customWidth="1"/>
    <col min="4102" max="4102" width="11" style="90" customWidth="1"/>
    <col min="4103" max="4103" width="12.88671875" style="90" customWidth="1"/>
    <col min="4104" max="4104" width="6.109375" style="90" bestFit="1" customWidth="1"/>
    <col min="4105" max="4105" width="4.88671875" style="90" bestFit="1" customWidth="1"/>
    <col min="4106" max="4106" width="8.6640625" style="90" customWidth="1"/>
    <col min="4107" max="4107" width="12.109375" style="90" customWidth="1"/>
    <col min="4108" max="4108" width="9.88671875" style="90" customWidth="1"/>
    <col min="4109" max="4109" width="9.5546875" style="90" customWidth="1"/>
    <col min="4110" max="4110" width="12.109375" style="90" customWidth="1"/>
    <col min="4111" max="4111" width="9.33203125" style="90" customWidth="1"/>
    <col min="4112" max="4112" width="12.109375" style="90" customWidth="1"/>
    <col min="4113" max="4113" width="9.33203125" style="90" customWidth="1"/>
    <col min="4114" max="4114" width="12.109375" style="90" customWidth="1"/>
    <col min="4115" max="4115" width="9.33203125" style="90" customWidth="1"/>
    <col min="4116" max="4116" width="12.109375" style="90" customWidth="1"/>
    <col min="4117" max="4117" width="9.33203125" style="90" customWidth="1"/>
    <col min="4118" max="4118" width="12.109375" style="90" customWidth="1"/>
    <col min="4119" max="4119" width="11" style="90" customWidth="1"/>
    <col min="4120" max="4120" width="12.88671875" style="90" customWidth="1"/>
    <col min="4121" max="4121" width="6.109375" style="90" bestFit="1" customWidth="1"/>
    <col min="4122" max="4122" width="4.88671875" style="90" bestFit="1" customWidth="1"/>
    <col min="4123" max="4123" width="8.6640625" style="90" customWidth="1"/>
    <col min="4124" max="4124" width="12.109375" style="90" customWidth="1"/>
    <col min="4125" max="4125" width="9.88671875" style="90" customWidth="1"/>
    <col min="4126" max="4126" width="9.5546875" style="90" customWidth="1"/>
    <col min="4127" max="4127" width="12.109375" style="90" customWidth="1"/>
    <col min="4128" max="4128" width="9.33203125" style="90" customWidth="1"/>
    <col min="4129" max="4129" width="12.109375" style="90" customWidth="1"/>
    <col min="4130" max="4130" width="9.33203125" style="90" customWidth="1"/>
    <col min="4131" max="4131" width="12.109375" style="90" customWidth="1"/>
    <col min="4132" max="4132" width="9.33203125" style="90" customWidth="1"/>
    <col min="4133" max="4133" width="12.109375" style="90" customWidth="1"/>
    <col min="4134" max="4134" width="9.33203125" style="90" customWidth="1"/>
    <col min="4135" max="4135" width="12.109375" style="90" customWidth="1"/>
    <col min="4136" max="4352" width="9.109375" style="90"/>
    <col min="4353" max="4353" width="4.109375" style="90" customWidth="1"/>
    <col min="4354" max="4356" width="10.109375" style="90" customWidth="1"/>
    <col min="4357" max="4357" width="4.109375" style="90" customWidth="1"/>
    <col min="4358" max="4358" width="11" style="90" customWidth="1"/>
    <col min="4359" max="4359" width="12.88671875" style="90" customWidth="1"/>
    <col min="4360" max="4360" width="6.109375" style="90" bestFit="1" customWidth="1"/>
    <col min="4361" max="4361" width="4.88671875" style="90" bestFit="1" customWidth="1"/>
    <col min="4362" max="4362" width="8.6640625" style="90" customWidth="1"/>
    <col min="4363" max="4363" width="12.109375" style="90" customWidth="1"/>
    <col min="4364" max="4364" width="9.88671875" style="90" customWidth="1"/>
    <col min="4365" max="4365" width="9.5546875" style="90" customWidth="1"/>
    <col min="4366" max="4366" width="12.109375" style="90" customWidth="1"/>
    <col min="4367" max="4367" width="9.33203125" style="90" customWidth="1"/>
    <col min="4368" max="4368" width="12.109375" style="90" customWidth="1"/>
    <col min="4369" max="4369" width="9.33203125" style="90" customWidth="1"/>
    <col min="4370" max="4370" width="12.109375" style="90" customWidth="1"/>
    <col min="4371" max="4371" width="9.33203125" style="90" customWidth="1"/>
    <col min="4372" max="4372" width="12.109375" style="90" customWidth="1"/>
    <col min="4373" max="4373" width="9.33203125" style="90" customWidth="1"/>
    <col min="4374" max="4374" width="12.109375" style="90" customWidth="1"/>
    <col min="4375" max="4375" width="11" style="90" customWidth="1"/>
    <col min="4376" max="4376" width="12.88671875" style="90" customWidth="1"/>
    <col min="4377" max="4377" width="6.109375" style="90" bestFit="1" customWidth="1"/>
    <col min="4378" max="4378" width="4.88671875" style="90" bestFit="1" customWidth="1"/>
    <col min="4379" max="4379" width="8.6640625" style="90" customWidth="1"/>
    <col min="4380" max="4380" width="12.109375" style="90" customWidth="1"/>
    <col min="4381" max="4381" width="9.88671875" style="90" customWidth="1"/>
    <col min="4382" max="4382" width="9.5546875" style="90" customWidth="1"/>
    <col min="4383" max="4383" width="12.109375" style="90" customWidth="1"/>
    <col min="4384" max="4384" width="9.33203125" style="90" customWidth="1"/>
    <col min="4385" max="4385" width="12.109375" style="90" customWidth="1"/>
    <col min="4386" max="4386" width="9.33203125" style="90" customWidth="1"/>
    <col min="4387" max="4387" width="12.109375" style="90" customWidth="1"/>
    <col min="4388" max="4388" width="9.33203125" style="90" customWidth="1"/>
    <col min="4389" max="4389" width="12.109375" style="90" customWidth="1"/>
    <col min="4390" max="4390" width="9.33203125" style="90" customWidth="1"/>
    <col min="4391" max="4391" width="12.109375" style="90" customWidth="1"/>
    <col min="4392" max="4608" width="9.109375" style="90"/>
    <col min="4609" max="4609" width="4.109375" style="90" customWidth="1"/>
    <col min="4610" max="4612" width="10.109375" style="90" customWidth="1"/>
    <col min="4613" max="4613" width="4.109375" style="90" customWidth="1"/>
    <col min="4614" max="4614" width="11" style="90" customWidth="1"/>
    <col min="4615" max="4615" width="12.88671875" style="90" customWidth="1"/>
    <col min="4616" max="4616" width="6.109375" style="90" bestFit="1" customWidth="1"/>
    <col min="4617" max="4617" width="4.88671875" style="90" bestFit="1" customWidth="1"/>
    <col min="4618" max="4618" width="8.6640625" style="90" customWidth="1"/>
    <col min="4619" max="4619" width="12.109375" style="90" customWidth="1"/>
    <col min="4620" max="4620" width="9.88671875" style="90" customWidth="1"/>
    <col min="4621" max="4621" width="9.5546875" style="90" customWidth="1"/>
    <col min="4622" max="4622" width="12.109375" style="90" customWidth="1"/>
    <col min="4623" max="4623" width="9.33203125" style="90" customWidth="1"/>
    <col min="4624" max="4624" width="12.109375" style="90" customWidth="1"/>
    <col min="4625" max="4625" width="9.33203125" style="90" customWidth="1"/>
    <col min="4626" max="4626" width="12.109375" style="90" customWidth="1"/>
    <col min="4627" max="4627" width="9.33203125" style="90" customWidth="1"/>
    <col min="4628" max="4628" width="12.109375" style="90" customWidth="1"/>
    <col min="4629" max="4629" width="9.33203125" style="90" customWidth="1"/>
    <col min="4630" max="4630" width="12.109375" style="90" customWidth="1"/>
    <col min="4631" max="4631" width="11" style="90" customWidth="1"/>
    <col min="4632" max="4632" width="12.88671875" style="90" customWidth="1"/>
    <col min="4633" max="4633" width="6.109375" style="90" bestFit="1" customWidth="1"/>
    <col min="4634" max="4634" width="4.88671875" style="90" bestFit="1" customWidth="1"/>
    <col min="4635" max="4635" width="8.6640625" style="90" customWidth="1"/>
    <col min="4636" max="4636" width="12.109375" style="90" customWidth="1"/>
    <col min="4637" max="4637" width="9.88671875" style="90" customWidth="1"/>
    <col min="4638" max="4638" width="9.5546875" style="90" customWidth="1"/>
    <col min="4639" max="4639" width="12.109375" style="90" customWidth="1"/>
    <col min="4640" max="4640" width="9.33203125" style="90" customWidth="1"/>
    <col min="4641" max="4641" width="12.109375" style="90" customWidth="1"/>
    <col min="4642" max="4642" width="9.33203125" style="90" customWidth="1"/>
    <col min="4643" max="4643" width="12.109375" style="90" customWidth="1"/>
    <col min="4644" max="4644" width="9.33203125" style="90" customWidth="1"/>
    <col min="4645" max="4645" width="12.109375" style="90" customWidth="1"/>
    <col min="4646" max="4646" width="9.33203125" style="90" customWidth="1"/>
    <col min="4647" max="4647" width="12.109375" style="90" customWidth="1"/>
    <col min="4648" max="4864" width="9.109375" style="90"/>
    <col min="4865" max="4865" width="4.109375" style="90" customWidth="1"/>
    <col min="4866" max="4868" width="10.109375" style="90" customWidth="1"/>
    <col min="4869" max="4869" width="4.109375" style="90" customWidth="1"/>
    <col min="4870" max="4870" width="11" style="90" customWidth="1"/>
    <col min="4871" max="4871" width="12.88671875" style="90" customWidth="1"/>
    <col min="4872" max="4872" width="6.109375" style="90" bestFit="1" customWidth="1"/>
    <col min="4873" max="4873" width="4.88671875" style="90" bestFit="1" customWidth="1"/>
    <col min="4874" max="4874" width="8.6640625" style="90" customWidth="1"/>
    <col min="4875" max="4875" width="12.109375" style="90" customWidth="1"/>
    <col min="4876" max="4876" width="9.88671875" style="90" customWidth="1"/>
    <col min="4877" max="4877" width="9.5546875" style="90" customWidth="1"/>
    <col min="4878" max="4878" width="12.109375" style="90" customWidth="1"/>
    <col min="4879" max="4879" width="9.33203125" style="90" customWidth="1"/>
    <col min="4880" max="4880" width="12.109375" style="90" customWidth="1"/>
    <col min="4881" max="4881" width="9.33203125" style="90" customWidth="1"/>
    <col min="4882" max="4882" width="12.109375" style="90" customWidth="1"/>
    <col min="4883" max="4883" width="9.33203125" style="90" customWidth="1"/>
    <col min="4884" max="4884" width="12.109375" style="90" customWidth="1"/>
    <col min="4885" max="4885" width="9.33203125" style="90" customWidth="1"/>
    <col min="4886" max="4886" width="12.109375" style="90" customWidth="1"/>
    <col min="4887" max="4887" width="11" style="90" customWidth="1"/>
    <col min="4888" max="4888" width="12.88671875" style="90" customWidth="1"/>
    <col min="4889" max="4889" width="6.109375" style="90" bestFit="1" customWidth="1"/>
    <col min="4890" max="4890" width="4.88671875" style="90" bestFit="1" customWidth="1"/>
    <col min="4891" max="4891" width="8.6640625" style="90" customWidth="1"/>
    <col min="4892" max="4892" width="12.109375" style="90" customWidth="1"/>
    <col min="4893" max="4893" width="9.88671875" style="90" customWidth="1"/>
    <col min="4894" max="4894" width="9.5546875" style="90" customWidth="1"/>
    <col min="4895" max="4895" width="12.109375" style="90" customWidth="1"/>
    <col min="4896" max="4896" width="9.33203125" style="90" customWidth="1"/>
    <col min="4897" max="4897" width="12.109375" style="90" customWidth="1"/>
    <col min="4898" max="4898" width="9.33203125" style="90" customWidth="1"/>
    <col min="4899" max="4899" width="12.109375" style="90" customWidth="1"/>
    <col min="4900" max="4900" width="9.33203125" style="90" customWidth="1"/>
    <col min="4901" max="4901" width="12.109375" style="90" customWidth="1"/>
    <col min="4902" max="4902" width="9.33203125" style="90" customWidth="1"/>
    <col min="4903" max="4903" width="12.109375" style="90" customWidth="1"/>
    <col min="4904" max="5120" width="9.109375" style="90"/>
    <col min="5121" max="5121" width="4.109375" style="90" customWidth="1"/>
    <col min="5122" max="5124" width="10.109375" style="90" customWidth="1"/>
    <col min="5125" max="5125" width="4.109375" style="90" customWidth="1"/>
    <col min="5126" max="5126" width="11" style="90" customWidth="1"/>
    <col min="5127" max="5127" width="12.88671875" style="90" customWidth="1"/>
    <col min="5128" max="5128" width="6.109375" style="90" bestFit="1" customWidth="1"/>
    <col min="5129" max="5129" width="4.88671875" style="90" bestFit="1" customWidth="1"/>
    <col min="5130" max="5130" width="8.6640625" style="90" customWidth="1"/>
    <col min="5131" max="5131" width="12.109375" style="90" customWidth="1"/>
    <col min="5132" max="5132" width="9.88671875" style="90" customWidth="1"/>
    <col min="5133" max="5133" width="9.5546875" style="90" customWidth="1"/>
    <col min="5134" max="5134" width="12.109375" style="90" customWidth="1"/>
    <col min="5135" max="5135" width="9.33203125" style="90" customWidth="1"/>
    <col min="5136" max="5136" width="12.109375" style="90" customWidth="1"/>
    <col min="5137" max="5137" width="9.33203125" style="90" customWidth="1"/>
    <col min="5138" max="5138" width="12.109375" style="90" customWidth="1"/>
    <col min="5139" max="5139" width="9.33203125" style="90" customWidth="1"/>
    <col min="5140" max="5140" width="12.109375" style="90" customWidth="1"/>
    <col min="5141" max="5141" width="9.33203125" style="90" customWidth="1"/>
    <col min="5142" max="5142" width="12.109375" style="90" customWidth="1"/>
    <col min="5143" max="5143" width="11" style="90" customWidth="1"/>
    <col min="5144" max="5144" width="12.88671875" style="90" customWidth="1"/>
    <col min="5145" max="5145" width="6.109375" style="90" bestFit="1" customWidth="1"/>
    <col min="5146" max="5146" width="4.88671875" style="90" bestFit="1" customWidth="1"/>
    <col min="5147" max="5147" width="8.6640625" style="90" customWidth="1"/>
    <col min="5148" max="5148" width="12.109375" style="90" customWidth="1"/>
    <col min="5149" max="5149" width="9.88671875" style="90" customWidth="1"/>
    <col min="5150" max="5150" width="9.5546875" style="90" customWidth="1"/>
    <col min="5151" max="5151" width="12.109375" style="90" customWidth="1"/>
    <col min="5152" max="5152" width="9.33203125" style="90" customWidth="1"/>
    <col min="5153" max="5153" width="12.109375" style="90" customWidth="1"/>
    <col min="5154" max="5154" width="9.33203125" style="90" customWidth="1"/>
    <col min="5155" max="5155" width="12.109375" style="90" customWidth="1"/>
    <col min="5156" max="5156" width="9.33203125" style="90" customWidth="1"/>
    <col min="5157" max="5157" width="12.109375" style="90" customWidth="1"/>
    <col min="5158" max="5158" width="9.33203125" style="90" customWidth="1"/>
    <col min="5159" max="5159" width="12.109375" style="90" customWidth="1"/>
    <col min="5160" max="5376" width="9.109375" style="90"/>
    <col min="5377" max="5377" width="4.109375" style="90" customWidth="1"/>
    <col min="5378" max="5380" width="10.109375" style="90" customWidth="1"/>
    <col min="5381" max="5381" width="4.109375" style="90" customWidth="1"/>
    <col min="5382" max="5382" width="11" style="90" customWidth="1"/>
    <col min="5383" max="5383" width="12.88671875" style="90" customWidth="1"/>
    <col min="5384" max="5384" width="6.109375" style="90" bestFit="1" customWidth="1"/>
    <col min="5385" max="5385" width="4.88671875" style="90" bestFit="1" customWidth="1"/>
    <col min="5386" max="5386" width="8.6640625" style="90" customWidth="1"/>
    <col min="5387" max="5387" width="12.109375" style="90" customWidth="1"/>
    <col min="5388" max="5388" width="9.88671875" style="90" customWidth="1"/>
    <col min="5389" max="5389" width="9.5546875" style="90" customWidth="1"/>
    <col min="5390" max="5390" width="12.109375" style="90" customWidth="1"/>
    <col min="5391" max="5391" width="9.33203125" style="90" customWidth="1"/>
    <col min="5392" max="5392" width="12.109375" style="90" customWidth="1"/>
    <col min="5393" max="5393" width="9.33203125" style="90" customWidth="1"/>
    <col min="5394" max="5394" width="12.109375" style="90" customWidth="1"/>
    <col min="5395" max="5395" width="9.33203125" style="90" customWidth="1"/>
    <col min="5396" max="5396" width="12.109375" style="90" customWidth="1"/>
    <col min="5397" max="5397" width="9.33203125" style="90" customWidth="1"/>
    <col min="5398" max="5398" width="12.109375" style="90" customWidth="1"/>
    <col min="5399" max="5399" width="11" style="90" customWidth="1"/>
    <col min="5400" max="5400" width="12.88671875" style="90" customWidth="1"/>
    <col min="5401" max="5401" width="6.109375" style="90" bestFit="1" customWidth="1"/>
    <col min="5402" max="5402" width="4.88671875" style="90" bestFit="1" customWidth="1"/>
    <col min="5403" max="5403" width="8.6640625" style="90" customWidth="1"/>
    <col min="5404" max="5404" width="12.109375" style="90" customWidth="1"/>
    <col min="5405" max="5405" width="9.88671875" style="90" customWidth="1"/>
    <col min="5406" max="5406" width="9.5546875" style="90" customWidth="1"/>
    <col min="5407" max="5407" width="12.109375" style="90" customWidth="1"/>
    <col min="5408" max="5408" width="9.33203125" style="90" customWidth="1"/>
    <col min="5409" max="5409" width="12.109375" style="90" customWidth="1"/>
    <col min="5410" max="5410" width="9.33203125" style="90" customWidth="1"/>
    <col min="5411" max="5411" width="12.109375" style="90" customWidth="1"/>
    <col min="5412" max="5412" width="9.33203125" style="90" customWidth="1"/>
    <col min="5413" max="5413" width="12.109375" style="90" customWidth="1"/>
    <col min="5414" max="5414" width="9.33203125" style="90" customWidth="1"/>
    <col min="5415" max="5415" width="12.109375" style="90" customWidth="1"/>
    <col min="5416" max="5632" width="9.109375" style="90"/>
    <col min="5633" max="5633" width="4.109375" style="90" customWidth="1"/>
    <col min="5634" max="5636" width="10.109375" style="90" customWidth="1"/>
    <col min="5637" max="5637" width="4.109375" style="90" customWidth="1"/>
    <col min="5638" max="5638" width="11" style="90" customWidth="1"/>
    <col min="5639" max="5639" width="12.88671875" style="90" customWidth="1"/>
    <col min="5640" max="5640" width="6.109375" style="90" bestFit="1" customWidth="1"/>
    <col min="5641" max="5641" width="4.88671875" style="90" bestFit="1" customWidth="1"/>
    <col min="5642" max="5642" width="8.6640625" style="90" customWidth="1"/>
    <col min="5643" max="5643" width="12.109375" style="90" customWidth="1"/>
    <col min="5644" max="5644" width="9.88671875" style="90" customWidth="1"/>
    <col min="5645" max="5645" width="9.5546875" style="90" customWidth="1"/>
    <col min="5646" max="5646" width="12.109375" style="90" customWidth="1"/>
    <col min="5647" max="5647" width="9.33203125" style="90" customWidth="1"/>
    <col min="5648" max="5648" width="12.109375" style="90" customWidth="1"/>
    <col min="5649" max="5649" width="9.33203125" style="90" customWidth="1"/>
    <col min="5650" max="5650" width="12.109375" style="90" customWidth="1"/>
    <col min="5651" max="5651" width="9.33203125" style="90" customWidth="1"/>
    <col min="5652" max="5652" width="12.109375" style="90" customWidth="1"/>
    <col min="5653" max="5653" width="9.33203125" style="90" customWidth="1"/>
    <col min="5654" max="5654" width="12.109375" style="90" customWidth="1"/>
    <col min="5655" max="5655" width="11" style="90" customWidth="1"/>
    <col min="5656" max="5656" width="12.88671875" style="90" customWidth="1"/>
    <col min="5657" max="5657" width="6.109375" style="90" bestFit="1" customWidth="1"/>
    <col min="5658" max="5658" width="4.88671875" style="90" bestFit="1" customWidth="1"/>
    <col min="5659" max="5659" width="8.6640625" style="90" customWidth="1"/>
    <col min="5660" max="5660" width="12.109375" style="90" customWidth="1"/>
    <col min="5661" max="5661" width="9.88671875" style="90" customWidth="1"/>
    <col min="5662" max="5662" width="9.5546875" style="90" customWidth="1"/>
    <col min="5663" max="5663" width="12.109375" style="90" customWidth="1"/>
    <col min="5664" max="5664" width="9.33203125" style="90" customWidth="1"/>
    <col min="5665" max="5665" width="12.109375" style="90" customWidth="1"/>
    <col min="5666" max="5666" width="9.33203125" style="90" customWidth="1"/>
    <col min="5667" max="5667" width="12.109375" style="90" customWidth="1"/>
    <col min="5668" max="5668" width="9.33203125" style="90" customWidth="1"/>
    <col min="5669" max="5669" width="12.109375" style="90" customWidth="1"/>
    <col min="5670" max="5670" width="9.33203125" style="90" customWidth="1"/>
    <col min="5671" max="5671" width="12.109375" style="90" customWidth="1"/>
    <col min="5672" max="5888" width="9.109375" style="90"/>
    <col min="5889" max="5889" width="4.109375" style="90" customWidth="1"/>
    <col min="5890" max="5892" width="10.109375" style="90" customWidth="1"/>
    <col min="5893" max="5893" width="4.109375" style="90" customWidth="1"/>
    <col min="5894" max="5894" width="11" style="90" customWidth="1"/>
    <col min="5895" max="5895" width="12.88671875" style="90" customWidth="1"/>
    <col min="5896" max="5896" width="6.109375" style="90" bestFit="1" customWidth="1"/>
    <col min="5897" max="5897" width="4.88671875" style="90" bestFit="1" customWidth="1"/>
    <col min="5898" max="5898" width="8.6640625" style="90" customWidth="1"/>
    <col min="5899" max="5899" width="12.109375" style="90" customWidth="1"/>
    <col min="5900" max="5900" width="9.88671875" style="90" customWidth="1"/>
    <col min="5901" max="5901" width="9.5546875" style="90" customWidth="1"/>
    <col min="5902" max="5902" width="12.109375" style="90" customWidth="1"/>
    <col min="5903" max="5903" width="9.33203125" style="90" customWidth="1"/>
    <col min="5904" max="5904" width="12.109375" style="90" customWidth="1"/>
    <col min="5905" max="5905" width="9.33203125" style="90" customWidth="1"/>
    <col min="5906" max="5906" width="12.109375" style="90" customWidth="1"/>
    <col min="5907" max="5907" width="9.33203125" style="90" customWidth="1"/>
    <col min="5908" max="5908" width="12.109375" style="90" customWidth="1"/>
    <col min="5909" max="5909" width="9.33203125" style="90" customWidth="1"/>
    <col min="5910" max="5910" width="12.109375" style="90" customWidth="1"/>
    <col min="5911" max="5911" width="11" style="90" customWidth="1"/>
    <col min="5912" max="5912" width="12.88671875" style="90" customWidth="1"/>
    <col min="5913" max="5913" width="6.109375" style="90" bestFit="1" customWidth="1"/>
    <col min="5914" max="5914" width="4.88671875" style="90" bestFit="1" customWidth="1"/>
    <col min="5915" max="5915" width="8.6640625" style="90" customWidth="1"/>
    <col min="5916" max="5916" width="12.109375" style="90" customWidth="1"/>
    <col min="5917" max="5917" width="9.88671875" style="90" customWidth="1"/>
    <col min="5918" max="5918" width="9.5546875" style="90" customWidth="1"/>
    <col min="5919" max="5919" width="12.109375" style="90" customWidth="1"/>
    <col min="5920" max="5920" width="9.33203125" style="90" customWidth="1"/>
    <col min="5921" max="5921" width="12.109375" style="90" customWidth="1"/>
    <col min="5922" max="5922" width="9.33203125" style="90" customWidth="1"/>
    <col min="5923" max="5923" width="12.109375" style="90" customWidth="1"/>
    <col min="5924" max="5924" width="9.33203125" style="90" customWidth="1"/>
    <col min="5925" max="5925" width="12.109375" style="90" customWidth="1"/>
    <col min="5926" max="5926" width="9.33203125" style="90" customWidth="1"/>
    <col min="5927" max="5927" width="12.109375" style="90" customWidth="1"/>
    <col min="5928" max="6144" width="9.109375" style="90"/>
    <col min="6145" max="6145" width="4.109375" style="90" customWidth="1"/>
    <col min="6146" max="6148" width="10.109375" style="90" customWidth="1"/>
    <col min="6149" max="6149" width="4.109375" style="90" customWidth="1"/>
    <col min="6150" max="6150" width="11" style="90" customWidth="1"/>
    <col min="6151" max="6151" width="12.88671875" style="90" customWidth="1"/>
    <col min="6152" max="6152" width="6.109375" style="90" bestFit="1" customWidth="1"/>
    <col min="6153" max="6153" width="4.88671875" style="90" bestFit="1" customWidth="1"/>
    <col min="6154" max="6154" width="8.6640625" style="90" customWidth="1"/>
    <col min="6155" max="6155" width="12.109375" style="90" customWidth="1"/>
    <col min="6156" max="6156" width="9.88671875" style="90" customWidth="1"/>
    <col min="6157" max="6157" width="9.5546875" style="90" customWidth="1"/>
    <col min="6158" max="6158" width="12.109375" style="90" customWidth="1"/>
    <col min="6159" max="6159" width="9.33203125" style="90" customWidth="1"/>
    <col min="6160" max="6160" width="12.109375" style="90" customWidth="1"/>
    <col min="6161" max="6161" width="9.33203125" style="90" customWidth="1"/>
    <col min="6162" max="6162" width="12.109375" style="90" customWidth="1"/>
    <col min="6163" max="6163" width="9.33203125" style="90" customWidth="1"/>
    <col min="6164" max="6164" width="12.109375" style="90" customWidth="1"/>
    <col min="6165" max="6165" width="9.33203125" style="90" customWidth="1"/>
    <col min="6166" max="6166" width="12.109375" style="90" customWidth="1"/>
    <col min="6167" max="6167" width="11" style="90" customWidth="1"/>
    <col min="6168" max="6168" width="12.88671875" style="90" customWidth="1"/>
    <col min="6169" max="6169" width="6.109375" style="90" bestFit="1" customWidth="1"/>
    <col min="6170" max="6170" width="4.88671875" style="90" bestFit="1" customWidth="1"/>
    <col min="6171" max="6171" width="8.6640625" style="90" customWidth="1"/>
    <col min="6172" max="6172" width="12.109375" style="90" customWidth="1"/>
    <col min="6173" max="6173" width="9.88671875" style="90" customWidth="1"/>
    <col min="6174" max="6174" width="9.5546875" style="90" customWidth="1"/>
    <col min="6175" max="6175" width="12.109375" style="90" customWidth="1"/>
    <col min="6176" max="6176" width="9.33203125" style="90" customWidth="1"/>
    <col min="6177" max="6177" width="12.109375" style="90" customWidth="1"/>
    <col min="6178" max="6178" width="9.33203125" style="90" customWidth="1"/>
    <col min="6179" max="6179" width="12.109375" style="90" customWidth="1"/>
    <col min="6180" max="6180" width="9.33203125" style="90" customWidth="1"/>
    <col min="6181" max="6181" width="12.109375" style="90" customWidth="1"/>
    <col min="6182" max="6182" width="9.33203125" style="90" customWidth="1"/>
    <col min="6183" max="6183" width="12.109375" style="90" customWidth="1"/>
    <col min="6184" max="6400" width="9.109375" style="90"/>
    <col min="6401" max="6401" width="4.109375" style="90" customWidth="1"/>
    <col min="6402" max="6404" width="10.109375" style="90" customWidth="1"/>
    <col min="6405" max="6405" width="4.109375" style="90" customWidth="1"/>
    <col min="6406" max="6406" width="11" style="90" customWidth="1"/>
    <col min="6407" max="6407" width="12.88671875" style="90" customWidth="1"/>
    <col min="6408" max="6408" width="6.109375" style="90" bestFit="1" customWidth="1"/>
    <col min="6409" max="6409" width="4.88671875" style="90" bestFit="1" customWidth="1"/>
    <col min="6410" max="6410" width="8.6640625" style="90" customWidth="1"/>
    <col min="6411" max="6411" width="12.109375" style="90" customWidth="1"/>
    <col min="6412" max="6412" width="9.88671875" style="90" customWidth="1"/>
    <col min="6413" max="6413" width="9.5546875" style="90" customWidth="1"/>
    <col min="6414" max="6414" width="12.109375" style="90" customWidth="1"/>
    <col min="6415" max="6415" width="9.33203125" style="90" customWidth="1"/>
    <col min="6416" max="6416" width="12.109375" style="90" customWidth="1"/>
    <col min="6417" max="6417" width="9.33203125" style="90" customWidth="1"/>
    <col min="6418" max="6418" width="12.109375" style="90" customWidth="1"/>
    <col min="6419" max="6419" width="9.33203125" style="90" customWidth="1"/>
    <col min="6420" max="6420" width="12.109375" style="90" customWidth="1"/>
    <col min="6421" max="6421" width="9.33203125" style="90" customWidth="1"/>
    <col min="6422" max="6422" width="12.109375" style="90" customWidth="1"/>
    <col min="6423" max="6423" width="11" style="90" customWidth="1"/>
    <col min="6424" max="6424" width="12.88671875" style="90" customWidth="1"/>
    <col min="6425" max="6425" width="6.109375" style="90" bestFit="1" customWidth="1"/>
    <col min="6426" max="6426" width="4.88671875" style="90" bestFit="1" customWidth="1"/>
    <col min="6427" max="6427" width="8.6640625" style="90" customWidth="1"/>
    <col min="6428" max="6428" width="12.109375" style="90" customWidth="1"/>
    <col min="6429" max="6429" width="9.88671875" style="90" customWidth="1"/>
    <col min="6430" max="6430" width="9.5546875" style="90" customWidth="1"/>
    <col min="6431" max="6431" width="12.109375" style="90" customWidth="1"/>
    <col min="6432" max="6432" width="9.33203125" style="90" customWidth="1"/>
    <col min="6433" max="6433" width="12.109375" style="90" customWidth="1"/>
    <col min="6434" max="6434" width="9.33203125" style="90" customWidth="1"/>
    <col min="6435" max="6435" width="12.109375" style="90" customWidth="1"/>
    <col min="6436" max="6436" width="9.33203125" style="90" customWidth="1"/>
    <col min="6437" max="6437" width="12.109375" style="90" customWidth="1"/>
    <col min="6438" max="6438" width="9.33203125" style="90" customWidth="1"/>
    <col min="6439" max="6439" width="12.109375" style="90" customWidth="1"/>
    <col min="6440" max="6656" width="9.109375" style="90"/>
    <col min="6657" max="6657" width="4.109375" style="90" customWidth="1"/>
    <col min="6658" max="6660" width="10.109375" style="90" customWidth="1"/>
    <col min="6661" max="6661" width="4.109375" style="90" customWidth="1"/>
    <col min="6662" max="6662" width="11" style="90" customWidth="1"/>
    <col min="6663" max="6663" width="12.88671875" style="90" customWidth="1"/>
    <col min="6664" max="6664" width="6.109375" style="90" bestFit="1" customWidth="1"/>
    <col min="6665" max="6665" width="4.88671875" style="90" bestFit="1" customWidth="1"/>
    <col min="6666" max="6666" width="8.6640625" style="90" customWidth="1"/>
    <col min="6667" max="6667" width="12.109375" style="90" customWidth="1"/>
    <col min="6668" max="6668" width="9.88671875" style="90" customWidth="1"/>
    <col min="6669" max="6669" width="9.5546875" style="90" customWidth="1"/>
    <col min="6670" max="6670" width="12.109375" style="90" customWidth="1"/>
    <col min="6671" max="6671" width="9.33203125" style="90" customWidth="1"/>
    <col min="6672" max="6672" width="12.109375" style="90" customWidth="1"/>
    <col min="6673" max="6673" width="9.33203125" style="90" customWidth="1"/>
    <col min="6674" max="6674" width="12.109375" style="90" customWidth="1"/>
    <col min="6675" max="6675" width="9.33203125" style="90" customWidth="1"/>
    <col min="6676" max="6676" width="12.109375" style="90" customWidth="1"/>
    <col min="6677" max="6677" width="9.33203125" style="90" customWidth="1"/>
    <col min="6678" max="6678" width="12.109375" style="90" customWidth="1"/>
    <col min="6679" max="6679" width="11" style="90" customWidth="1"/>
    <col min="6680" max="6680" width="12.88671875" style="90" customWidth="1"/>
    <col min="6681" max="6681" width="6.109375" style="90" bestFit="1" customWidth="1"/>
    <col min="6682" max="6682" width="4.88671875" style="90" bestFit="1" customWidth="1"/>
    <col min="6683" max="6683" width="8.6640625" style="90" customWidth="1"/>
    <col min="6684" max="6684" width="12.109375" style="90" customWidth="1"/>
    <col min="6685" max="6685" width="9.88671875" style="90" customWidth="1"/>
    <col min="6686" max="6686" width="9.5546875" style="90" customWidth="1"/>
    <col min="6687" max="6687" width="12.109375" style="90" customWidth="1"/>
    <col min="6688" max="6688" width="9.33203125" style="90" customWidth="1"/>
    <col min="6689" max="6689" width="12.109375" style="90" customWidth="1"/>
    <col min="6690" max="6690" width="9.33203125" style="90" customWidth="1"/>
    <col min="6691" max="6691" width="12.109375" style="90" customWidth="1"/>
    <col min="6692" max="6692" width="9.33203125" style="90" customWidth="1"/>
    <col min="6693" max="6693" width="12.109375" style="90" customWidth="1"/>
    <col min="6694" max="6694" width="9.33203125" style="90" customWidth="1"/>
    <col min="6695" max="6695" width="12.109375" style="90" customWidth="1"/>
    <col min="6696" max="6912" width="9.109375" style="90"/>
    <col min="6913" max="6913" width="4.109375" style="90" customWidth="1"/>
    <col min="6914" max="6916" width="10.109375" style="90" customWidth="1"/>
    <col min="6917" max="6917" width="4.109375" style="90" customWidth="1"/>
    <col min="6918" max="6918" width="11" style="90" customWidth="1"/>
    <col min="6919" max="6919" width="12.88671875" style="90" customWidth="1"/>
    <col min="6920" max="6920" width="6.109375" style="90" bestFit="1" customWidth="1"/>
    <col min="6921" max="6921" width="4.88671875" style="90" bestFit="1" customWidth="1"/>
    <col min="6922" max="6922" width="8.6640625" style="90" customWidth="1"/>
    <col min="6923" max="6923" width="12.109375" style="90" customWidth="1"/>
    <col min="6924" max="6924" width="9.88671875" style="90" customWidth="1"/>
    <col min="6925" max="6925" width="9.5546875" style="90" customWidth="1"/>
    <col min="6926" max="6926" width="12.109375" style="90" customWidth="1"/>
    <col min="6927" max="6927" width="9.33203125" style="90" customWidth="1"/>
    <col min="6928" max="6928" width="12.109375" style="90" customWidth="1"/>
    <col min="6929" max="6929" width="9.33203125" style="90" customWidth="1"/>
    <col min="6930" max="6930" width="12.109375" style="90" customWidth="1"/>
    <col min="6931" max="6931" width="9.33203125" style="90" customWidth="1"/>
    <col min="6932" max="6932" width="12.109375" style="90" customWidth="1"/>
    <col min="6933" max="6933" width="9.33203125" style="90" customWidth="1"/>
    <col min="6934" max="6934" width="12.109375" style="90" customWidth="1"/>
    <col min="6935" max="6935" width="11" style="90" customWidth="1"/>
    <col min="6936" max="6936" width="12.88671875" style="90" customWidth="1"/>
    <col min="6937" max="6937" width="6.109375" style="90" bestFit="1" customWidth="1"/>
    <col min="6938" max="6938" width="4.88671875" style="90" bestFit="1" customWidth="1"/>
    <col min="6939" max="6939" width="8.6640625" style="90" customWidth="1"/>
    <col min="6940" max="6940" width="12.109375" style="90" customWidth="1"/>
    <col min="6941" max="6941" width="9.88671875" style="90" customWidth="1"/>
    <col min="6942" max="6942" width="9.5546875" style="90" customWidth="1"/>
    <col min="6943" max="6943" width="12.109375" style="90" customWidth="1"/>
    <col min="6944" max="6944" width="9.33203125" style="90" customWidth="1"/>
    <col min="6945" max="6945" width="12.109375" style="90" customWidth="1"/>
    <col min="6946" max="6946" width="9.33203125" style="90" customWidth="1"/>
    <col min="6947" max="6947" width="12.109375" style="90" customWidth="1"/>
    <col min="6948" max="6948" width="9.33203125" style="90" customWidth="1"/>
    <col min="6949" max="6949" width="12.109375" style="90" customWidth="1"/>
    <col min="6950" max="6950" width="9.33203125" style="90" customWidth="1"/>
    <col min="6951" max="6951" width="12.109375" style="90" customWidth="1"/>
    <col min="6952" max="7168" width="9.109375" style="90"/>
    <col min="7169" max="7169" width="4.109375" style="90" customWidth="1"/>
    <col min="7170" max="7172" width="10.109375" style="90" customWidth="1"/>
    <col min="7173" max="7173" width="4.109375" style="90" customWidth="1"/>
    <col min="7174" max="7174" width="11" style="90" customWidth="1"/>
    <col min="7175" max="7175" width="12.88671875" style="90" customWidth="1"/>
    <col min="7176" max="7176" width="6.109375" style="90" bestFit="1" customWidth="1"/>
    <col min="7177" max="7177" width="4.88671875" style="90" bestFit="1" customWidth="1"/>
    <col min="7178" max="7178" width="8.6640625" style="90" customWidth="1"/>
    <col min="7179" max="7179" width="12.109375" style="90" customWidth="1"/>
    <col min="7180" max="7180" width="9.88671875" style="90" customWidth="1"/>
    <col min="7181" max="7181" width="9.5546875" style="90" customWidth="1"/>
    <col min="7182" max="7182" width="12.109375" style="90" customWidth="1"/>
    <col min="7183" max="7183" width="9.33203125" style="90" customWidth="1"/>
    <col min="7184" max="7184" width="12.109375" style="90" customWidth="1"/>
    <col min="7185" max="7185" width="9.33203125" style="90" customWidth="1"/>
    <col min="7186" max="7186" width="12.109375" style="90" customWidth="1"/>
    <col min="7187" max="7187" width="9.33203125" style="90" customWidth="1"/>
    <col min="7188" max="7188" width="12.109375" style="90" customWidth="1"/>
    <col min="7189" max="7189" width="9.33203125" style="90" customWidth="1"/>
    <col min="7190" max="7190" width="12.109375" style="90" customWidth="1"/>
    <col min="7191" max="7191" width="11" style="90" customWidth="1"/>
    <col min="7192" max="7192" width="12.88671875" style="90" customWidth="1"/>
    <col min="7193" max="7193" width="6.109375" style="90" bestFit="1" customWidth="1"/>
    <col min="7194" max="7194" width="4.88671875" style="90" bestFit="1" customWidth="1"/>
    <col min="7195" max="7195" width="8.6640625" style="90" customWidth="1"/>
    <col min="7196" max="7196" width="12.109375" style="90" customWidth="1"/>
    <col min="7197" max="7197" width="9.88671875" style="90" customWidth="1"/>
    <col min="7198" max="7198" width="9.5546875" style="90" customWidth="1"/>
    <col min="7199" max="7199" width="12.109375" style="90" customWidth="1"/>
    <col min="7200" max="7200" width="9.33203125" style="90" customWidth="1"/>
    <col min="7201" max="7201" width="12.109375" style="90" customWidth="1"/>
    <col min="7202" max="7202" width="9.33203125" style="90" customWidth="1"/>
    <col min="7203" max="7203" width="12.109375" style="90" customWidth="1"/>
    <col min="7204" max="7204" width="9.33203125" style="90" customWidth="1"/>
    <col min="7205" max="7205" width="12.109375" style="90" customWidth="1"/>
    <col min="7206" max="7206" width="9.33203125" style="90" customWidth="1"/>
    <col min="7207" max="7207" width="12.109375" style="90" customWidth="1"/>
    <col min="7208" max="7424" width="9.109375" style="90"/>
    <col min="7425" max="7425" width="4.109375" style="90" customWidth="1"/>
    <col min="7426" max="7428" width="10.109375" style="90" customWidth="1"/>
    <col min="7429" max="7429" width="4.109375" style="90" customWidth="1"/>
    <col min="7430" max="7430" width="11" style="90" customWidth="1"/>
    <col min="7431" max="7431" width="12.88671875" style="90" customWidth="1"/>
    <col min="7432" max="7432" width="6.109375" style="90" bestFit="1" customWidth="1"/>
    <col min="7433" max="7433" width="4.88671875" style="90" bestFit="1" customWidth="1"/>
    <col min="7434" max="7434" width="8.6640625" style="90" customWidth="1"/>
    <col min="7435" max="7435" width="12.109375" style="90" customWidth="1"/>
    <col min="7436" max="7436" width="9.88671875" style="90" customWidth="1"/>
    <col min="7437" max="7437" width="9.5546875" style="90" customWidth="1"/>
    <col min="7438" max="7438" width="12.109375" style="90" customWidth="1"/>
    <col min="7439" max="7439" width="9.33203125" style="90" customWidth="1"/>
    <col min="7440" max="7440" width="12.109375" style="90" customWidth="1"/>
    <col min="7441" max="7441" width="9.33203125" style="90" customWidth="1"/>
    <col min="7442" max="7442" width="12.109375" style="90" customWidth="1"/>
    <col min="7443" max="7443" width="9.33203125" style="90" customWidth="1"/>
    <col min="7444" max="7444" width="12.109375" style="90" customWidth="1"/>
    <col min="7445" max="7445" width="9.33203125" style="90" customWidth="1"/>
    <col min="7446" max="7446" width="12.109375" style="90" customWidth="1"/>
    <col min="7447" max="7447" width="11" style="90" customWidth="1"/>
    <col min="7448" max="7448" width="12.88671875" style="90" customWidth="1"/>
    <col min="7449" max="7449" width="6.109375" style="90" bestFit="1" customWidth="1"/>
    <col min="7450" max="7450" width="4.88671875" style="90" bestFit="1" customWidth="1"/>
    <col min="7451" max="7451" width="8.6640625" style="90" customWidth="1"/>
    <col min="7452" max="7452" width="12.109375" style="90" customWidth="1"/>
    <col min="7453" max="7453" width="9.88671875" style="90" customWidth="1"/>
    <col min="7454" max="7454" width="9.5546875" style="90" customWidth="1"/>
    <col min="7455" max="7455" width="12.109375" style="90" customWidth="1"/>
    <col min="7456" max="7456" width="9.33203125" style="90" customWidth="1"/>
    <col min="7457" max="7457" width="12.109375" style="90" customWidth="1"/>
    <col min="7458" max="7458" width="9.33203125" style="90" customWidth="1"/>
    <col min="7459" max="7459" width="12.109375" style="90" customWidth="1"/>
    <col min="7460" max="7460" width="9.33203125" style="90" customWidth="1"/>
    <col min="7461" max="7461" width="12.109375" style="90" customWidth="1"/>
    <col min="7462" max="7462" width="9.33203125" style="90" customWidth="1"/>
    <col min="7463" max="7463" width="12.109375" style="90" customWidth="1"/>
    <col min="7464" max="7680" width="9.109375" style="90"/>
    <col min="7681" max="7681" width="4.109375" style="90" customWidth="1"/>
    <col min="7682" max="7684" width="10.109375" style="90" customWidth="1"/>
    <col min="7685" max="7685" width="4.109375" style="90" customWidth="1"/>
    <col min="7686" max="7686" width="11" style="90" customWidth="1"/>
    <col min="7687" max="7687" width="12.88671875" style="90" customWidth="1"/>
    <col min="7688" max="7688" width="6.109375" style="90" bestFit="1" customWidth="1"/>
    <col min="7689" max="7689" width="4.88671875" style="90" bestFit="1" customWidth="1"/>
    <col min="7690" max="7690" width="8.6640625" style="90" customWidth="1"/>
    <col min="7691" max="7691" width="12.109375" style="90" customWidth="1"/>
    <col min="7692" max="7692" width="9.88671875" style="90" customWidth="1"/>
    <col min="7693" max="7693" width="9.5546875" style="90" customWidth="1"/>
    <col min="7694" max="7694" width="12.109375" style="90" customWidth="1"/>
    <col min="7695" max="7695" width="9.33203125" style="90" customWidth="1"/>
    <col min="7696" max="7696" width="12.109375" style="90" customWidth="1"/>
    <col min="7697" max="7697" width="9.33203125" style="90" customWidth="1"/>
    <col min="7698" max="7698" width="12.109375" style="90" customWidth="1"/>
    <col min="7699" max="7699" width="9.33203125" style="90" customWidth="1"/>
    <col min="7700" max="7700" width="12.109375" style="90" customWidth="1"/>
    <col min="7701" max="7701" width="9.33203125" style="90" customWidth="1"/>
    <col min="7702" max="7702" width="12.109375" style="90" customWidth="1"/>
    <col min="7703" max="7703" width="11" style="90" customWidth="1"/>
    <col min="7704" max="7704" width="12.88671875" style="90" customWidth="1"/>
    <col min="7705" max="7705" width="6.109375" style="90" bestFit="1" customWidth="1"/>
    <col min="7706" max="7706" width="4.88671875" style="90" bestFit="1" customWidth="1"/>
    <col min="7707" max="7707" width="8.6640625" style="90" customWidth="1"/>
    <col min="7708" max="7708" width="12.109375" style="90" customWidth="1"/>
    <col min="7709" max="7709" width="9.88671875" style="90" customWidth="1"/>
    <col min="7710" max="7710" width="9.5546875" style="90" customWidth="1"/>
    <col min="7711" max="7711" width="12.109375" style="90" customWidth="1"/>
    <col min="7712" max="7712" width="9.33203125" style="90" customWidth="1"/>
    <col min="7713" max="7713" width="12.109375" style="90" customWidth="1"/>
    <col min="7714" max="7714" width="9.33203125" style="90" customWidth="1"/>
    <col min="7715" max="7715" width="12.109375" style="90" customWidth="1"/>
    <col min="7716" max="7716" width="9.33203125" style="90" customWidth="1"/>
    <col min="7717" max="7717" width="12.109375" style="90" customWidth="1"/>
    <col min="7718" max="7718" width="9.33203125" style="90" customWidth="1"/>
    <col min="7719" max="7719" width="12.109375" style="90" customWidth="1"/>
    <col min="7720" max="7936" width="9.109375" style="90"/>
    <col min="7937" max="7937" width="4.109375" style="90" customWidth="1"/>
    <col min="7938" max="7940" width="10.109375" style="90" customWidth="1"/>
    <col min="7941" max="7941" width="4.109375" style="90" customWidth="1"/>
    <col min="7942" max="7942" width="11" style="90" customWidth="1"/>
    <col min="7943" max="7943" width="12.88671875" style="90" customWidth="1"/>
    <col min="7944" max="7944" width="6.109375" style="90" bestFit="1" customWidth="1"/>
    <col min="7945" max="7945" width="4.88671875" style="90" bestFit="1" customWidth="1"/>
    <col min="7946" max="7946" width="8.6640625" style="90" customWidth="1"/>
    <col min="7947" max="7947" width="12.109375" style="90" customWidth="1"/>
    <col min="7948" max="7948" width="9.88671875" style="90" customWidth="1"/>
    <col min="7949" max="7949" width="9.5546875" style="90" customWidth="1"/>
    <col min="7950" max="7950" width="12.109375" style="90" customWidth="1"/>
    <col min="7951" max="7951" width="9.33203125" style="90" customWidth="1"/>
    <col min="7952" max="7952" width="12.109375" style="90" customWidth="1"/>
    <col min="7953" max="7953" width="9.33203125" style="90" customWidth="1"/>
    <col min="7954" max="7954" width="12.109375" style="90" customWidth="1"/>
    <col min="7955" max="7955" width="9.33203125" style="90" customWidth="1"/>
    <col min="7956" max="7956" width="12.109375" style="90" customWidth="1"/>
    <col min="7957" max="7957" width="9.33203125" style="90" customWidth="1"/>
    <col min="7958" max="7958" width="12.109375" style="90" customWidth="1"/>
    <col min="7959" max="7959" width="11" style="90" customWidth="1"/>
    <col min="7960" max="7960" width="12.88671875" style="90" customWidth="1"/>
    <col min="7961" max="7961" width="6.109375" style="90" bestFit="1" customWidth="1"/>
    <col min="7962" max="7962" width="4.88671875" style="90" bestFit="1" customWidth="1"/>
    <col min="7963" max="7963" width="8.6640625" style="90" customWidth="1"/>
    <col min="7964" max="7964" width="12.109375" style="90" customWidth="1"/>
    <col min="7965" max="7965" width="9.88671875" style="90" customWidth="1"/>
    <col min="7966" max="7966" width="9.5546875" style="90" customWidth="1"/>
    <col min="7967" max="7967" width="12.109375" style="90" customWidth="1"/>
    <col min="7968" max="7968" width="9.33203125" style="90" customWidth="1"/>
    <col min="7969" max="7969" width="12.109375" style="90" customWidth="1"/>
    <col min="7970" max="7970" width="9.33203125" style="90" customWidth="1"/>
    <col min="7971" max="7971" width="12.109375" style="90" customWidth="1"/>
    <col min="7972" max="7972" width="9.33203125" style="90" customWidth="1"/>
    <col min="7973" max="7973" width="12.109375" style="90" customWidth="1"/>
    <col min="7974" max="7974" width="9.33203125" style="90" customWidth="1"/>
    <col min="7975" max="7975" width="12.109375" style="90" customWidth="1"/>
    <col min="7976" max="8192" width="9.109375" style="90"/>
    <col min="8193" max="8193" width="4.109375" style="90" customWidth="1"/>
    <col min="8194" max="8196" width="10.109375" style="90" customWidth="1"/>
    <col min="8197" max="8197" width="4.109375" style="90" customWidth="1"/>
    <col min="8198" max="8198" width="11" style="90" customWidth="1"/>
    <col min="8199" max="8199" width="12.88671875" style="90" customWidth="1"/>
    <col min="8200" max="8200" width="6.109375" style="90" bestFit="1" customWidth="1"/>
    <col min="8201" max="8201" width="4.88671875" style="90" bestFit="1" customWidth="1"/>
    <col min="8202" max="8202" width="8.6640625" style="90" customWidth="1"/>
    <col min="8203" max="8203" width="12.109375" style="90" customWidth="1"/>
    <col min="8204" max="8204" width="9.88671875" style="90" customWidth="1"/>
    <col min="8205" max="8205" width="9.5546875" style="90" customWidth="1"/>
    <col min="8206" max="8206" width="12.109375" style="90" customWidth="1"/>
    <col min="8207" max="8207" width="9.33203125" style="90" customWidth="1"/>
    <col min="8208" max="8208" width="12.109375" style="90" customWidth="1"/>
    <col min="8209" max="8209" width="9.33203125" style="90" customWidth="1"/>
    <col min="8210" max="8210" width="12.109375" style="90" customWidth="1"/>
    <col min="8211" max="8211" width="9.33203125" style="90" customWidth="1"/>
    <col min="8212" max="8212" width="12.109375" style="90" customWidth="1"/>
    <col min="8213" max="8213" width="9.33203125" style="90" customWidth="1"/>
    <col min="8214" max="8214" width="12.109375" style="90" customWidth="1"/>
    <col min="8215" max="8215" width="11" style="90" customWidth="1"/>
    <col min="8216" max="8216" width="12.88671875" style="90" customWidth="1"/>
    <col min="8217" max="8217" width="6.109375" style="90" bestFit="1" customWidth="1"/>
    <col min="8218" max="8218" width="4.88671875" style="90" bestFit="1" customWidth="1"/>
    <col min="8219" max="8219" width="8.6640625" style="90" customWidth="1"/>
    <col min="8220" max="8220" width="12.109375" style="90" customWidth="1"/>
    <col min="8221" max="8221" width="9.88671875" style="90" customWidth="1"/>
    <col min="8222" max="8222" width="9.5546875" style="90" customWidth="1"/>
    <col min="8223" max="8223" width="12.109375" style="90" customWidth="1"/>
    <col min="8224" max="8224" width="9.33203125" style="90" customWidth="1"/>
    <col min="8225" max="8225" width="12.109375" style="90" customWidth="1"/>
    <col min="8226" max="8226" width="9.33203125" style="90" customWidth="1"/>
    <col min="8227" max="8227" width="12.109375" style="90" customWidth="1"/>
    <col min="8228" max="8228" width="9.33203125" style="90" customWidth="1"/>
    <col min="8229" max="8229" width="12.109375" style="90" customWidth="1"/>
    <col min="8230" max="8230" width="9.33203125" style="90" customWidth="1"/>
    <col min="8231" max="8231" width="12.109375" style="90" customWidth="1"/>
    <col min="8232" max="8448" width="9.109375" style="90"/>
    <col min="8449" max="8449" width="4.109375" style="90" customWidth="1"/>
    <col min="8450" max="8452" width="10.109375" style="90" customWidth="1"/>
    <col min="8453" max="8453" width="4.109375" style="90" customWidth="1"/>
    <col min="8454" max="8454" width="11" style="90" customWidth="1"/>
    <col min="8455" max="8455" width="12.88671875" style="90" customWidth="1"/>
    <col min="8456" max="8456" width="6.109375" style="90" bestFit="1" customWidth="1"/>
    <col min="8457" max="8457" width="4.88671875" style="90" bestFit="1" customWidth="1"/>
    <col min="8458" max="8458" width="8.6640625" style="90" customWidth="1"/>
    <col min="8459" max="8459" width="12.109375" style="90" customWidth="1"/>
    <col min="8460" max="8460" width="9.88671875" style="90" customWidth="1"/>
    <col min="8461" max="8461" width="9.5546875" style="90" customWidth="1"/>
    <col min="8462" max="8462" width="12.109375" style="90" customWidth="1"/>
    <col min="8463" max="8463" width="9.33203125" style="90" customWidth="1"/>
    <col min="8464" max="8464" width="12.109375" style="90" customWidth="1"/>
    <col min="8465" max="8465" width="9.33203125" style="90" customWidth="1"/>
    <col min="8466" max="8466" width="12.109375" style="90" customWidth="1"/>
    <col min="8467" max="8467" width="9.33203125" style="90" customWidth="1"/>
    <col min="8468" max="8468" width="12.109375" style="90" customWidth="1"/>
    <col min="8469" max="8469" width="9.33203125" style="90" customWidth="1"/>
    <col min="8470" max="8470" width="12.109375" style="90" customWidth="1"/>
    <col min="8471" max="8471" width="11" style="90" customWidth="1"/>
    <col min="8472" max="8472" width="12.88671875" style="90" customWidth="1"/>
    <col min="8473" max="8473" width="6.109375" style="90" bestFit="1" customWidth="1"/>
    <col min="8474" max="8474" width="4.88671875" style="90" bestFit="1" customWidth="1"/>
    <col min="8475" max="8475" width="8.6640625" style="90" customWidth="1"/>
    <col min="8476" max="8476" width="12.109375" style="90" customWidth="1"/>
    <col min="8477" max="8477" width="9.88671875" style="90" customWidth="1"/>
    <col min="8478" max="8478" width="9.5546875" style="90" customWidth="1"/>
    <col min="8479" max="8479" width="12.109375" style="90" customWidth="1"/>
    <col min="8480" max="8480" width="9.33203125" style="90" customWidth="1"/>
    <col min="8481" max="8481" width="12.109375" style="90" customWidth="1"/>
    <col min="8482" max="8482" width="9.33203125" style="90" customWidth="1"/>
    <col min="8483" max="8483" width="12.109375" style="90" customWidth="1"/>
    <col min="8484" max="8484" width="9.33203125" style="90" customWidth="1"/>
    <col min="8485" max="8485" width="12.109375" style="90" customWidth="1"/>
    <col min="8486" max="8486" width="9.33203125" style="90" customWidth="1"/>
    <col min="8487" max="8487" width="12.109375" style="90" customWidth="1"/>
    <col min="8488" max="8704" width="9.109375" style="90"/>
    <col min="8705" max="8705" width="4.109375" style="90" customWidth="1"/>
    <col min="8706" max="8708" width="10.109375" style="90" customWidth="1"/>
    <col min="8709" max="8709" width="4.109375" style="90" customWidth="1"/>
    <col min="8710" max="8710" width="11" style="90" customWidth="1"/>
    <col min="8711" max="8711" width="12.88671875" style="90" customWidth="1"/>
    <col min="8712" max="8712" width="6.109375" style="90" bestFit="1" customWidth="1"/>
    <col min="8713" max="8713" width="4.88671875" style="90" bestFit="1" customWidth="1"/>
    <col min="8714" max="8714" width="8.6640625" style="90" customWidth="1"/>
    <col min="8715" max="8715" width="12.109375" style="90" customWidth="1"/>
    <col min="8716" max="8716" width="9.88671875" style="90" customWidth="1"/>
    <col min="8717" max="8717" width="9.5546875" style="90" customWidth="1"/>
    <col min="8718" max="8718" width="12.109375" style="90" customWidth="1"/>
    <col min="8719" max="8719" width="9.33203125" style="90" customWidth="1"/>
    <col min="8720" max="8720" width="12.109375" style="90" customWidth="1"/>
    <col min="8721" max="8721" width="9.33203125" style="90" customWidth="1"/>
    <col min="8722" max="8722" width="12.109375" style="90" customWidth="1"/>
    <col min="8723" max="8723" width="9.33203125" style="90" customWidth="1"/>
    <col min="8724" max="8724" width="12.109375" style="90" customWidth="1"/>
    <col min="8725" max="8725" width="9.33203125" style="90" customWidth="1"/>
    <col min="8726" max="8726" width="12.109375" style="90" customWidth="1"/>
    <col min="8727" max="8727" width="11" style="90" customWidth="1"/>
    <col min="8728" max="8728" width="12.88671875" style="90" customWidth="1"/>
    <col min="8729" max="8729" width="6.109375" style="90" bestFit="1" customWidth="1"/>
    <col min="8730" max="8730" width="4.88671875" style="90" bestFit="1" customWidth="1"/>
    <col min="8731" max="8731" width="8.6640625" style="90" customWidth="1"/>
    <col min="8732" max="8732" width="12.109375" style="90" customWidth="1"/>
    <col min="8733" max="8733" width="9.88671875" style="90" customWidth="1"/>
    <col min="8734" max="8734" width="9.5546875" style="90" customWidth="1"/>
    <col min="8735" max="8735" width="12.109375" style="90" customWidth="1"/>
    <col min="8736" max="8736" width="9.33203125" style="90" customWidth="1"/>
    <col min="8737" max="8737" width="12.109375" style="90" customWidth="1"/>
    <col min="8738" max="8738" width="9.33203125" style="90" customWidth="1"/>
    <col min="8739" max="8739" width="12.109375" style="90" customWidth="1"/>
    <col min="8740" max="8740" width="9.33203125" style="90" customWidth="1"/>
    <col min="8741" max="8741" width="12.109375" style="90" customWidth="1"/>
    <col min="8742" max="8742" width="9.33203125" style="90" customWidth="1"/>
    <col min="8743" max="8743" width="12.109375" style="90" customWidth="1"/>
    <col min="8744" max="8960" width="9.109375" style="90"/>
    <col min="8961" max="8961" width="4.109375" style="90" customWidth="1"/>
    <col min="8962" max="8964" width="10.109375" style="90" customWidth="1"/>
    <col min="8965" max="8965" width="4.109375" style="90" customWidth="1"/>
    <col min="8966" max="8966" width="11" style="90" customWidth="1"/>
    <col min="8967" max="8967" width="12.88671875" style="90" customWidth="1"/>
    <col min="8968" max="8968" width="6.109375" style="90" bestFit="1" customWidth="1"/>
    <col min="8969" max="8969" width="4.88671875" style="90" bestFit="1" customWidth="1"/>
    <col min="8970" max="8970" width="8.6640625" style="90" customWidth="1"/>
    <col min="8971" max="8971" width="12.109375" style="90" customWidth="1"/>
    <col min="8972" max="8972" width="9.88671875" style="90" customWidth="1"/>
    <col min="8973" max="8973" width="9.5546875" style="90" customWidth="1"/>
    <col min="8974" max="8974" width="12.109375" style="90" customWidth="1"/>
    <col min="8975" max="8975" width="9.33203125" style="90" customWidth="1"/>
    <col min="8976" max="8976" width="12.109375" style="90" customWidth="1"/>
    <col min="8977" max="8977" width="9.33203125" style="90" customWidth="1"/>
    <col min="8978" max="8978" width="12.109375" style="90" customWidth="1"/>
    <col min="8979" max="8979" width="9.33203125" style="90" customWidth="1"/>
    <col min="8980" max="8980" width="12.109375" style="90" customWidth="1"/>
    <col min="8981" max="8981" width="9.33203125" style="90" customWidth="1"/>
    <col min="8982" max="8982" width="12.109375" style="90" customWidth="1"/>
    <col min="8983" max="8983" width="11" style="90" customWidth="1"/>
    <col min="8984" max="8984" width="12.88671875" style="90" customWidth="1"/>
    <col min="8985" max="8985" width="6.109375" style="90" bestFit="1" customWidth="1"/>
    <col min="8986" max="8986" width="4.88671875" style="90" bestFit="1" customWidth="1"/>
    <col min="8987" max="8987" width="8.6640625" style="90" customWidth="1"/>
    <col min="8988" max="8988" width="12.109375" style="90" customWidth="1"/>
    <col min="8989" max="8989" width="9.88671875" style="90" customWidth="1"/>
    <col min="8990" max="8990" width="9.5546875" style="90" customWidth="1"/>
    <col min="8991" max="8991" width="12.109375" style="90" customWidth="1"/>
    <col min="8992" max="8992" width="9.33203125" style="90" customWidth="1"/>
    <col min="8993" max="8993" width="12.109375" style="90" customWidth="1"/>
    <col min="8994" max="8994" width="9.33203125" style="90" customWidth="1"/>
    <col min="8995" max="8995" width="12.109375" style="90" customWidth="1"/>
    <col min="8996" max="8996" width="9.33203125" style="90" customWidth="1"/>
    <col min="8997" max="8997" width="12.109375" style="90" customWidth="1"/>
    <col min="8998" max="8998" width="9.33203125" style="90" customWidth="1"/>
    <col min="8999" max="8999" width="12.109375" style="90" customWidth="1"/>
    <col min="9000" max="9216" width="9.109375" style="90"/>
    <col min="9217" max="9217" width="4.109375" style="90" customWidth="1"/>
    <col min="9218" max="9220" width="10.109375" style="90" customWidth="1"/>
    <col min="9221" max="9221" width="4.109375" style="90" customWidth="1"/>
    <col min="9222" max="9222" width="11" style="90" customWidth="1"/>
    <col min="9223" max="9223" width="12.88671875" style="90" customWidth="1"/>
    <col min="9224" max="9224" width="6.109375" style="90" bestFit="1" customWidth="1"/>
    <col min="9225" max="9225" width="4.88671875" style="90" bestFit="1" customWidth="1"/>
    <col min="9226" max="9226" width="8.6640625" style="90" customWidth="1"/>
    <col min="9227" max="9227" width="12.109375" style="90" customWidth="1"/>
    <col min="9228" max="9228" width="9.88671875" style="90" customWidth="1"/>
    <col min="9229" max="9229" width="9.5546875" style="90" customWidth="1"/>
    <col min="9230" max="9230" width="12.109375" style="90" customWidth="1"/>
    <col min="9231" max="9231" width="9.33203125" style="90" customWidth="1"/>
    <col min="9232" max="9232" width="12.109375" style="90" customWidth="1"/>
    <col min="9233" max="9233" width="9.33203125" style="90" customWidth="1"/>
    <col min="9234" max="9234" width="12.109375" style="90" customWidth="1"/>
    <col min="9235" max="9235" width="9.33203125" style="90" customWidth="1"/>
    <col min="9236" max="9236" width="12.109375" style="90" customWidth="1"/>
    <col min="9237" max="9237" width="9.33203125" style="90" customWidth="1"/>
    <col min="9238" max="9238" width="12.109375" style="90" customWidth="1"/>
    <col min="9239" max="9239" width="11" style="90" customWidth="1"/>
    <col min="9240" max="9240" width="12.88671875" style="90" customWidth="1"/>
    <col min="9241" max="9241" width="6.109375" style="90" bestFit="1" customWidth="1"/>
    <col min="9242" max="9242" width="4.88671875" style="90" bestFit="1" customWidth="1"/>
    <col min="9243" max="9243" width="8.6640625" style="90" customWidth="1"/>
    <col min="9244" max="9244" width="12.109375" style="90" customWidth="1"/>
    <col min="9245" max="9245" width="9.88671875" style="90" customWidth="1"/>
    <col min="9246" max="9246" width="9.5546875" style="90" customWidth="1"/>
    <col min="9247" max="9247" width="12.109375" style="90" customWidth="1"/>
    <col min="9248" max="9248" width="9.33203125" style="90" customWidth="1"/>
    <col min="9249" max="9249" width="12.109375" style="90" customWidth="1"/>
    <col min="9250" max="9250" width="9.33203125" style="90" customWidth="1"/>
    <col min="9251" max="9251" width="12.109375" style="90" customWidth="1"/>
    <col min="9252" max="9252" width="9.33203125" style="90" customWidth="1"/>
    <col min="9253" max="9253" width="12.109375" style="90" customWidth="1"/>
    <col min="9254" max="9254" width="9.33203125" style="90" customWidth="1"/>
    <col min="9255" max="9255" width="12.109375" style="90" customWidth="1"/>
    <col min="9256" max="9472" width="9.109375" style="90"/>
    <col min="9473" max="9473" width="4.109375" style="90" customWidth="1"/>
    <col min="9474" max="9476" width="10.109375" style="90" customWidth="1"/>
    <col min="9477" max="9477" width="4.109375" style="90" customWidth="1"/>
    <col min="9478" max="9478" width="11" style="90" customWidth="1"/>
    <col min="9479" max="9479" width="12.88671875" style="90" customWidth="1"/>
    <col min="9480" max="9480" width="6.109375" style="90" bestFit="1" customWidth="1"/>
    <col min="9481" max="9481" width="4.88671875" style="90" bestFit="1" customWidth="1"/>
    <col min="9482" max="9482" width="8.6640625" style="90" customWidth="1"/>
    <col min="9483" max="9483" width="12.109375" style="90" customWidth="1"/>
    <col min="9484" max="9484" width="9.88671875" style="90" customWidth="1"/>
    <col min="9485" max="9485" width="9.5546875" style="90" customWidth="1"/>
    <col min="9486" max="9486" width="12.109375" style="90" customWidth="1"/>
    <col min="9487" max="9487" width="9.33203125" style="90" customWidth="1"/>
    <col min="9488" max="9488" width="12.109375" style="90" customWidth="1"/>
    <col min="9489" max="9489" width="9.33203125" style="90" customWidth="1"/>
    <col min="9490" max="9490" width="12.109375" style="90" customWidth="1"/>
    <col min="9491" max="9491" width="9.33203125" style="90" customWidth="1"/>
    <col min="9492" max="9492" width="12.109375" style="90" customWidth="1"/>
    <col min="9493" max="9493" width="9.33203125" style="90" customWidth="1"/>
    <col min="9494" max="9494" width="12.109375" style="90" customWidth="1"/>
    <col min="9495" max="9495" width="11" style="90" customWidth="1"/>
    <col min="9496" max="9496" width="12.88671875" style="90" customWidth="1"/>
    <col min="9497" max="9497" width="6.109375" style="90" bestFit="1" customWidth="1"/>
    <col min="9498" max="9498" width="4.88671875" style="90" bestFit="1" customWidth="1"/>
    <col min="9499" max="9499" width="8.6640625" style="90" customWidth="1"/>
    <col min="9500" max="9500" width="12.109375" style="90" customWidth="1"/>
    <col min="9501" max="9501" width="9.88671875" style="90" customWidth="1"/>
    <col min="9502" max="9502" width="9.5546875" style="90" customWidth="1"/>
    <col min="9503" max="9503" width="12.109375" style="90" customWidth="1"/>
    <col min="9504" max="9504" width="9.33203125" style="90" customWidth="1"/>
    <col min="9505" max="9505" width="12.109375" style="90" customWidth="1"/>
    <col min="9506" max="9506" width="9.33203125" style="90" customWidth="1"/>
    <col min="9507" max="9507" width="12.109375" style="90" customWidth="1"/>
    <col min="9508" max="9508" width="9.33203125" style="90" customWidth="1"/>
    <col min="9509" max="9509" width="12.109375" style="90" customWidth="1"/>
    <col min="9510" max="9510" width="9.33203125" style="90" customWidth="1"/>
    <col min="9511" max="9511" width="12.109375" style="90" customWidth="1"/>
    <col min="9512" max="9728" width="9.109375" style="90"/>
    <col min="9729" max="9729" width="4.109375" style="90" customWidth="1"/>
    <col min="9730" max="9732" width="10.109375" style="90" customWidth="1"/>
    <col min="9733" max="9733" width="4.109375" style="90" customWidth="1"/>
    <col min="9734" max="9734" width="11" style="90" customWidth="1"/>
    <col min="9735" max="9735" width="12.88671875" style="90" customWidth="1"/>
    <col min="9736" max="9736" width="6.109375" style="90" bestFit="1" customWidth="1"/>
    <col min="9737" max="9737" width="4.88671875" style="90" bestFit="1" customWidth="1"/>
    <col min="9738" max="9738" width="8.6640625" style="90" customWidth="1"/>
    <col min="9739" max="9739" width="12.109375" style="90" customWidth="1"/>
    <col min="9740" max="9740" width="9.88671875" style="90" customWidth="1"/>
    <col min="9741" max="9741" width="9.5546875" style="90" customWidth="1"/>
    <col min="9742" max="9742" width="12.109375" style="90" customWidth="1"/>
    <col min="9743" max="9743" width="9.33203125" style="90" customWidth="1"/>
    <col min="9744" max="9744" width="12.109375" style="90" customWidth="1"/>
    <col min="9745" max="9745" width="9.33203125" style="90" customWidth="1"/>
    <col min="9746" max="9746" width="12.109375" style="90" customWidth="1"/>
    <col min="9747" max="9747" width="9.33203125" style="90" customWidth="1"/>
    <col min="9748" max="9748" width="12.109375" style="90" customWidth="1"/>
    <col min="9749" max="9749" width="9.33203125" style="90" customWidth="1"/>
    <col min="9750" max="9750" width="12.109375" style="90" customWidth="1"/>
    <col min="9751" max="9751" width="11" style="90" customWidth="1"/>
    <col min="9752" max="9752" width="12.88671875" style="90" customWidth="1"/>
    <col min="9753" max="9753" width="6.109375" style="90" bestFit="1" customWidth="1"/>
    <col min="9754" max="9754" width="4.88671875" style="90" bestFit="1" customWidth="1"/>
    <col min="9755" max="9755" width="8.6640625" style="90" customWidth="1"/>
    <col min="9756" max="9756" width="12.109375" style="90" customWidth="1"/>
    <col min="9757" max="9757" width="9.88671875" style="90" customWidth="1"/>
    <col min="9758" max="9758" width="9.5546875" style="90" customWidth="1"/>
    <col min="9759" max="9759" width="12.109375" style="90" customWidth="1"/>
    <col min="9760" max="9760" width="9.33203125" style="90" customWidth="1"/>
    <col min="9761" max="9761" width="12.109375" style="90" customWidth="1"/>
    <col min="9762" max="9762" width="9.33203125" style="90" customWidth="1"/>
    <col min="9763" max="9763" width="12.109375" style="90" customWidth="1"/>
    <col min="9764" max="9764" width="9.33203125" style="90" customWidth="1"/>
    <col min="9765" max="9765" width="12.109375" style="90" customWidth="1"/>
    <col min="9766" max="9766" width="9.33203125" style="90" customWidth="1"/>
    <col min="9767" max="9767" width="12.109375" style="90" customWidth="1"/>
    <col min="9768" max="9984" width="9.109375" style="90"/>
    <col min="9985" max="9985" width="4.109375" style="90" customWidth="1"/>
    <col min="9986" max="9988" width="10.109375" style="90" customWidth="1"/>
    <col min="9989" max="9989" width="4.109375" style="90" customWidth="1"/>
    <col min="9990" max="9990" width="11" style="90" customWidth="1"/>
    <col min="9991" max="9991" width="12.88671875" style="90" customWidth="1"/>
    <col min="9992" max="9992" width="6.109375" style="90" bestFit="1" customWidth="1"/>
    <col min="9993" max="9993" width="4.88671875" style="90" bestFit="1" customWidth="1"/>
    <col min="9994" max="9994" width="8.6640625" style="90" customWidth="1"/>
    <col min="9995" max="9995" width="12.109375" style="90" customWidth="1"/>
    <col min="9996" max="9996" width="9.88671875" style="90" customWidth="1"/>
    <col min="9997" max="9997" width="9.5546875" style="90" customWidth="1"/>
    <col min="9998" max="9998" width="12.109375" style="90" customWidth="1"/>
    <col min="9999" max="9999" width="9.33203125" style="90" customWidth="1"/>
    <col min="10000" max="10000" width="12.109375" style="90" customWidth="1"/>
    <col min="10001" max="10001" width="9.33203125" style="90" customWidth="1"/>
    <col min="10002" max="10002" width="12.109375" style="90" customWidth="1"/>
    <col min="10003" max="10003" width="9.33203125" style="90" customWidth="1"/>
    <col min="10004" max="10004" width="12.109375" style="90" customWidth="1"/>
    <col min="10005" max="10005" width="9.33203125" style="90" customWidth="1"/>
    <col min="10006" max="10006" width="12.109375" style="90" customWidth="1"/>
    <col min="10007" max="10007" width="11" style="90" customWidth="1"/>
    <col min="10008" max="10008" width="12.88671875" style="90" customWidth="1"/>
    <col min="10009" max="10009" width="6.109375" style="90" bestFit="1" customWidth="1"/>
    <col min="10010" max="10010" width="4.88671875" style="90" bestFit="1" customWidth="1"/>
    <col min="10011" max="10011" width="8.6640625" style="90" customWidth="1"/>
    <col min="10012" max="10012" width="12.109375" style="90" customWidth="1"/>
    <col min="10013" max="10013" width="9.88671875" style="90" customWidth="1"/>
    <col min="10014" max="10014" width="9.5546875" style="90" customWidth="1"/>
    <col min="10015" max="10015" width="12.109375" style="90" customWidth="1"/>
    <col min="10016" max="10016" width="9.33203125" style="90" customWidth="1"/>
    <col min="10017" max="10017" width="12.109375" style="90" customWidth="1"/>
    <col min="10018" max="10018" width="9.33203125" style="90" customWidth="1"/>
    <col min="10019" max="10019" width="12.109375" style="90" customWidth="1"/>
    <col min="10020" max="10020" width="9.33203125" style="90" customWidth="1"/>
    <col min="10021" max="10021" width="12.109375" style="90" customWidth="1"/>
    <col min="10022" max="10022" width="9.33203125" style="90" customWidth="1"/>
    <col min="10023" max="10023" width="12.109375" style="90" customWidth="1"/>
    <col min="10024" max="10240" width="9.109375" style="90"/>
    <col min="10241" max="10241" width="4.109375" style="90" customWidth="1"/>
    <col min="10242" max="10244" width="10.109375" style="90" customWidth="1"/>
    <col min="10245" max="10245" width="4.109375" style="90" customWidth="1"/>
    <col min="10246" max="10246" width="11" style="90" customWidth="1"/>
    <col min="10247" max="10247" width="12.88671875" style="90" customWidth="1"/>
    <col min="10248" max="10248" width="6.109375" style="90" bestFit="1" customWidth="1"/>
    <col min="10249" max="10249" width="4.88671875" style="90" bestFit="1" customWidth="1"/>
    <col min="10250" max="10250" width="8.6640625" style="90" customWidth="1"/>
    <col min="10251" max="10251" width="12.109375" style="90" customWidth="1"/>
    <col min="10252" max="10252" width="9.88671875" style="90" customWidth="1"/>
    <col min="10253" max="10253" width="9.5546875" style="90" customWidth="1"/>
    <col min="10254" max="10254" width="12.109375" style="90" customWidth="1"/>
    <col min="10255" max="10255" width="9.33203125" style="90" customWidth="1"/>
    <col min="10256" max="10256" width="12.109375" style="90" customWidth="1"/>
    <col min="10257" max="10257" width="9.33203125" style="90" customWidth="1"/>
    <col min="10258" max="10258" width="12.109375" style="90" customWidth="1"/>
    <col min="10259" max="10259" width="9.33203125" style="90" customWidth="1"/>
    <col min="10260" max="10260" width="12.109375" style="90" customWidth="1"/>
    <col min="10261" max="10261" width="9.33203125" style="90" customWidth="1"/>
    <col min="10262" max="10262" width="12.109375" style="90" customWidth="1"/>
    <col min="10263" max="10263" width="11" style="90" customWidth="1"/>
    <col min="10264" max="10264" width="12.88671875" style="90" customWidth="1"/>
    <col min="10265" max="10265" width="6.109375" style="90" bestFit="1" customWidth="1"/>
    <col min="10266" max="10266" width="4.88671875" style="90" bestFit="1" customWidth="1"/>
    <col min="10267" max="10267" width="8.6640625" style="90" customWidth="1"/>
    <col min="10268" max="10268" width="12.109375" style="90" customWidth="1"/>
    <col min="10269" max="10269" width="9.88671875" style="90" customWidth="1"/>
    <col min="10270" max="10270" width="9.5546875" style="90" customWidth="1"/>
    <col min="10271" max="10271" width="12.109375" style="90" customWidth="1"/>
    <col min="10272" max="10272" width="9.33203125" style="90" customWidth="1"/>
    <col min="10273" max="10273" width="12.109375" style="90" customWidth="1"/>
    <col min="10274" max="10274" width="9.33203125" style="90" customWidth="1"/>
    <col min="10275" max="10275" width="12.109375" style="90" customWidth="1"/>
    <col min="10276" max="10276" width="9.33203125" style="90" customWidth="1"/>
    <col min="10277" max="10277" width="12.109375" style="90" customWidth="1"/>
    <col min="10278" max="10278" width="9.33203125" style="90" customWidth="1"/>
    <col min="10279" max="10279" width="12.109375" style="90" customWidth="1"/>
    <col min="10280" max="10496" width="9.109375" style="90"/>
    <col min="10497" max="10497" width="4.109375" style="90" customWidth="1"/>
    <col min="10498" max="10500" width="10.109375" style="90" customWidth="1"/>
    <col min="10501" max="10501" width="4.109375" style="90" customWidth="1"/>
    <col min="10502" max="10502" width="11" style="90" customWidth="1"/>
    <col min="10503" max="10503" width="12.88671875" style="90" customWidth="1"/>
    <col min="10504" max="10504" width="6.109375" style="90" bestFit="1" customWidth="1"/>
    <col min="10505" max="10505" width="4.88671875" style="90" bestFit="1" customWidth="1"/>
    <col min="10506" max="10506" width="8.6640625" style="90" customWidth="1"/>
    <col min="10507" max="10507" width="12.109375" style="90" customWidth="1"/>
    <col min="10508" max="10508" width="9.88671875" style="90" customWidth="1"/>
    <col min="10509" max="10509" width="9.5546875" style="90" customWidth="1"/>
    <col min="10510" max="10510" width="12.109375" style="90" customWidth="1"/>
    <col min="10511" max="10511" width="9.33203125" style="90" customWidth="1"/>
    <col min="10512" max="10512" width="12.109375" style="90" customWidth="1"/>
    <col min="10513" max="10513" width="9.33203125" style="90" customWidth="1"/>
    <col min="10514" max="10514" width="12.109375" style="90" customWidth="1"/>
    <col min="10515" max="10515" width="9.33203125" style="90" customWidth="1"/>
    <col min="10516" max="10516" width="12.109375" style="90" customWidth="1"/>
    <col min="10517" max="10517" width="9.33203125" style="90" customWidth="1"/>
    <col min="10518" max="10518" width="12.109375" style="90" customWidth="1"/>
    <col min="10519" max="10519" width="11" style="90" customWidth="1"/>
    <col min="10520" max="10520" width="12.88671875" style="90" customWidth="1"/>
    <col min="10521" max="10521" width="6.109375" style="90" bestFit="1" customWidth="1"/>
    <col min="10522" max="10522" width="4.88671875" style="90" bestFit="1" customWidth="1"/>
    <col min="10523" max="10523" width="8.6640625" style="90" customWidth="1"/>
    <col min="10524" max="10524" width="12.109375" style="90" customWidth="1"/>
    <col min="10525" max="10525" width="9.88671875" style="90" customWidth="1"/>
    <col min="10526" max="10526" width="9.5546875" style="90" customWidth="1"/>
    <col min="10527" max="10527" width="12.109375" style="90" customWidth="1"/>
    <col min="10528" max="10528" width="9.33203125" style="90" customWidth="1"/>
    <col min="10529" max="10529" width="12.109375" style="90" customWidth="1"/>
    <col min="10530" max="10530" width="9.33203125" style="90" customWidth="1"/>
    <col min="10531" max="10531" width="12.109375" style="90" customWidth="1"/>
    <col min="10532" max="10532" width="9.33203125" style="90" customWidth="1"/>
    <col min="10533" max="10533" width="12.109375" style="90" customWidth="1"/>
    <col min="10534" max="10534" width="9.33203125" style="90" customWidth="1"/>
    <col min="10535" max="10535" width="12.109375" style="90" customWidth="1"/>
    <col min="10536" max="10752" width="9.109375" style="90"/>
    <col min="10753" max="10753" width="4.109375" style="90" customWidth="1"/>
    <col min="10754" max="10756" width="10.109375" style="90" customWidth="1"/>
    <col min="10757" max="10757" width="4.109375" style="90" customWidth="1"/>
    <col min="10758" max="10758" width="11" style="90" customWidth="1"/>
    <col min="10759" max="10759" width="12.88671875" style="90" customWidth="1"/>
    <col min="10760" max="10760" width="6.109375" style="90" bestFit="1" customWidth="1"/>
    <col min="10761" max="10761" width="4.88671875" style="90" bestFit="1" customWidth="1"/>
    <col min="10762" max="10762" width="8.6640625" style="90" customWidth="1"/>
    <col min="10763" max="10763" width="12.109375" style="90" customWidth="1"/>
    <col min="10764" max="10764" width="9.88671875" style="90" customWidth="1"/>
    <col min="10765" max="10765" width="9.5546875" style="90" customWidth="1"/>
    <col min="10766" max="10766" width="12.109375" style="90" customWidth="1"/>
    <col min="10767" max="10767" width="9.33203125" style="90" customWidth="1"/>
    <col min="10768" max="10768" width="12.109375" style="90" customWidth="1"/>
    <col min="10769" max="10769" width="9.33203125" style="90" customWidth="1"/>
    <col min="10770" max="10770" width="12.109375" style="90" customWidth="1"/>
    <col min="10771" max="10771" width="9.33203125" style="90" customWidth="1"/>
    <col min="10772" max="10772" width="12.109375" style="90" customWidth="1"/>
    <col min="10773" max="10773" width="9.33203125" style="90" customWidth="1"/>
    <col min="10774" max="10774" width="12.109375" style="90" customWidth="1"/>
    <col min="10775" max="10775" width="11" style="90" customWidth="1"/>
    <col min="10776" max="10776" width="12.88671875" style="90" customWidth="1"/>
    <col min="10777" max="10777" width="6.109375" style="90" bestFit="1" customWidth="1"/>
    <col min="10778" max="10778" width="4.88671875" style="90" bestFit="1" customWidth="1"/>
    <col min="10779" max="10779" width="8.6640625" style="90" customWidth="1"/>
    <col min="10780" max="10780" width="12.109375" style="90" customWidth="1"/>
    <col min="10781" max="10781" width="9.88671875" style="90" customWidth="1"/>
    <col min="10782" max="10782" width="9.5546875" style="90" customWidth="1"/>
    <col min="10783" max="10783" width="12.109375" style="90" customWidth="1"/>
    <col min="10784" max="10784" width="9.33203125" style="90" customWidth="1"/>
    <col min="10785" max="10785" width="12.109375" style="90" customWidth="1"/>
    <col min="10786" max="10786" width="9.33203125" style="90" customWidth="1"/>
    <col min="10787" max="10787" width="12.109375" style="90" customWidth="1"/>
    <col min="10788" max="10788" width="9.33203125" style="90" customWidth="1"/>
    <col min="10789" max="10789" width="12.109375" style="90" customWidth="1"/>
    <col min="10790" max="10790" width="9.33203125" style="90" customWidth="1"/>
    <col min="10791" max="10791" width="12.109375" style="90" customWidth="1"/>
    <col min="10792" max="11008" width="9.109375" style="90"/>
    <col min="11009" max="11009" width="4.109375" style="90" customWidth="1"/>
    <col min="11010" max="11012" width="10.109375" style="90" customWidth="1"/>
    <col min="11013" max="11013" width="4.109375" style="90" customWidth="1"/>
    <col min="11014" max="11014" width="11" style="90" customWidth="1"/>
    <col min="11015" max="11015" width="12.88671875" style="90" customWidth="1"/>
    <col min="11016" max="11016" width="6.109375" style="90" bestFit="1" customWidth="1"/>
    <col min="11017" max="11017" width="4.88671875" style="90" bestFit="1" customWidth="1"/>
    <col min="11018" max="11018" width="8.6640625" style="90" customWidth="1"/>
    <col min="11019" max="11019" width="12.109375" style="90" customWidth="1"/>
    <col min="11020" max="11020" width="9.88671875" style="90" customWidth="1"/>
    <col min="11021" max="11021" width="9.5546875" style="90" customWidth="1"/>
    <col min="11022" max="11022" width="12.109375" style="90" customWidth="1"/>
    <col min="11023" max="11023" width="9.33203125" style="90" customWidth="1"/>
    <col min="11024" max="11024" width="12.109375" style="90" customWidth="1"/>
    <col min="11025" max="11025" width="9.33203125" style="90" customWidth="1"/>
    <col min="11026" max="11026" width="12.109375" style="90" customWidth="1"/>
    <col min="11027" max="11027" width="9.33203125" style="90" customWidth="1"/>
    <col min="11028" max="11028" width="12.109375" style="90" customWidth="1"/>
    <col min="11029" max="11029" width="9.33203125" style="90" customWidth="1"/>
    <col min="11030" max="11030" width="12.109375" style="90" customWidth="1"/>
    <col min="11031" max="11031" width="11" style="90" customWidth="1"/>
    <col min="11032" max="11032" width="12.88671875" style="90" customWidth="1"/>
    <col min="11033" max="11033" width="6.109375" style="90" bestFit="1" customWidth="1"/>
    <col min="11034" max="11034" width="4.88671875" style="90" bestFit="1" customWidth="1"/>
    <col min="11035" max="11035" width="8.6640625" style="90" customWidth="1"/>
    <col min="11036" max="11036" width="12.109375" style="90" customWidth="1"/>
    <col min="11037" max="11037" width="9.88671875" style="90" customWidth="1"/>
    <col min="11038" max="11038" width="9.5546875" style="90" customWidth="1"/>
    <col min="11039" max="11039" width="12.109375" style="90" customWidth="1"/>
    <col min="11040" max="11040" width="9.33203125" style="90" customWidth="1"/>
    <col min="11041" max="11041" width="12.109375" style="90" customWidth="1"/>
    <col min="11042" max="11042" width="9.33203125" style="90" customWidth="1"/>
    <col min="11043" max="11043" width="12.109375" style="90" customWidth="1"/>
    <col min="11044" max="11044" width="9.33203125" style="90" customWidth="1"/>
    <col min="11045" max="11045" width="12.109375" style="90" customWidth="1"/>
    <col min="11046" max="11046" width="9.33203125" style="90" customWidth="1"/>
    <col min="11047" max="11047" width="12.109375" style="90" customWidth="1"/>
    <col min="11048" max="11264" width="9.109375" style="90"/>
    <col min="11265" max="11265" width="4.109375" style="90" customWidth="1"/>
    <col min="11266" max="11268" width="10.109375" style="90" customWidth="1"/>
    <col min="11269" max="11269" width="4.109375" style="90" customWidth="1"/>
    <col min="11270" max="11270" width="11" style="90" customWidth="1"/>
    <col min="11271" max="11271" width="12.88671875" style="90" customWidth="1"/>
    <col min="11272" max="11272" width="6.109375" style="90" bestFit="1" customWidth="1"/>
    <col min="11273" max="11273" width="4.88671875" style="90" bestFit="1" customWidth="1"/>
    <col min="11274" max="11274" width="8.6640625" style="90" customWidth="1"/>
    <col min="11275" max="11275" width="12.109375" style="90" customWidth="1"/>
    <col min="11276" max="11276" width="9.88671875" style="90" customWidth="1"/>
    <col min="11277" max="11277" width="9.5546875" style="90" customWidth="1"/>
    <col min="11278" max="11278" width="12.109375" style="90" customWidth="1"/>
    <col min="11279" max="11279" width="9.33203125" style="90" customWidth="1"/>
    <col min="11280" max="11280" width="12.109375" style="90" customWidth="1"/>
    <col min="11281" max="11281" width="9.33203125" style="90" customWidth="1"/>
    <col min="11282" max="11282" width="12.109375" style="90" customWidth="1"/>
    <col min="11283" max="11283" width="9.33203125" style="90" customWidth="1"/>
    <col min="11284" max="11284" width="12.109375" style="90" customWidth="1"/>
    <col min="11285" max="11285" width="9.33203125" style="90" customWidth="1"/>
    <col min="11286" max="11286" width="12.109375" style="90" customWidth="1"/>
    <col min="11287" max="11287" width="11" style="90" customWidth="1"/>
    <col min="11288" max="11288" width="12.88671875" style="90" customWidth="1"/>
    <col min="11289" max="11289" width="6.109375" style="90" bestFit="1" customWidth="1"/>
    <col min="11290" max="11290" width="4.88671875" style="90" bestFit="1" customWidth="1"/>
    <col min="11291" max="11291" width="8.6640625" style="90" customWidth="1"/>
    <col min="11292" max="11292" width="12.109375" style="90" customWidth="1"/>
    <col min="11293" max="11293" width="9.88671875" style="90" customWidth="1"/>
    <col min="11294" max="11294" width="9.5546875" style="90" customWidth="1"/>
    <col min="11295" max="11295" width="12.109375" style="90" customWidth="1"/>
    <col min="11296" max="11296" width="9.33203125" style="90" customWidth="1"/>
    <col min="11297" max="11297" width="12.109375" style="90" customWidth="1"/>
    <col min="11298" max="11298" width="9.33203125" style="90" customWidth="1"/>
    <col min="11299" max="11299" width="12.109375" style="90" customWidth="1"/>
    <col min="11300" max="11300" width="9.33203125" style="90" customWidth="1"/>
    <col min="11301" max="11301" width="12.109375" style="90" customWidth="1"/>
    <col min="11302" max="11302" width="9.33203125" style="90" customWidth="1"/>
    <col min="11303" max="11303" width="12.109375" style="90" customWidth="1"/>
    <col min="11304" max="11520" width="9.109375" style="90"/>
    <col min="11521" max="11521" width="4.109375" style="90" customWidth="1"/>
    <col min="11522" max="11524" width="10.109375" style="90" customWidth="1"/>
    <col min="11525" max="11525" width="4.109375" style="90" customWidth="1"/>
    <col min="11526" max="11526" width="11" style="90" customWidth="1"/>
    <col min="11527" max="11527" width="12.88671875" style="90" customWidth="1"/>
    <col min="11528" max="11528" width="6.109375" style="90" bestFit="1" customWidth="1"/>
    <col min="11529" max="11529" width="4.88671875" style="90" bestFit="1" customWidth="1"/>
    <col min="11530" max="11530" width="8.6640625" style="90" customWidth="1"/>
    <col min="11531" max="11531" width="12.109375" style="90" customWidth="1"/>
    <col min="11532" max="11532" width="9.88671875" style="90" customWidth="1"/>
    <col min="11533" max="11533" width="9.5546875" style="90" customWidth="1"/>
    <col min="11534" max="11534" width="12.109375" style="90" customWidth="1"/>
    <col min="11535" max="11535" width="9.33203125" style="90" customWidth="1"/>
    <col min="11536" max="11536" width="12.109375" style="90" customWidth="1"/>
    <col min="11537" max="11537" width="9.33203125" style="90" customWidth="1"/>
    <col min="11538" max="11538" width="12.109375" style="90" customWidth="1"/>
    <col min="11539" max="11539" width="9.33203125" style="90" customWidth="1"/>
    <col min="11540" max="11540" width="12.109375" style="90" customWidth="1"/>
    <col min="11541" max="11541" width="9.33203125" style="90" customWidth="1"/>
    <col min="11542" max="11542" width="12.109375" style="90" customWidth="1"/>
    <col min="11543" max="11543" width="11" style="90" customWidth="1"/>
    <col min="11544" max="11544" width="12.88671875" style="90" customWidth="1"/>
    <col min="11545" max="11545" width="6.109375" style="90" bestFit="1" customWidth="1"/>
    <col min="11546" max="11546" width="4.88671875" style="90" bestFit="1" customWidth="1"/>
    <col min="11547" max="11547" width="8.6640625" style="90" customWidth="1"/>
    <col min="11548" max="11548" width="12.109375" style="90" customWidth="1"/>
    <col min="11549" max="11549" width="9.88671875" style="90" customWidth="1"/>
    <col min="11550" max="11550" width="9.5546875" style="90" customWidth="1"/>
    <col min="11551" max="11551" width="12.109375" style="90" customWidth="1"/>
    <col min="11552" max="11552" width="9.33203125" style="90" customWidth="1"/>
    <col min="11553" max="11553" width="12.109375" style="90" customWidth="1"/>
    <col min="11554" max="11554" width="9.33203125" style="90" customWidth="1"/>
    <col min="11555" max="11555" width="12.109375" style="90" customWidth="1"/>
    <col min="11556" max="11556" width="9.33203125" style="90" customWidth="1"/>
    <col min="11557" max="11557" width="12.109375" style="90" customWidth="1"/>
    <col min="11558" max="11558" width="9.33203125" style="90" customWidth="1"/>
    <col min="11559" max="11559" width="12.109375" style="90" customWidth="1"/>
    <col min="11560" max="11776" width="9.109375" style="90"/>
    <col min="11777" max="11777" width="4.109375" style="90" customWidth="1"/>
    <col min="11778" max="11780" width="10.109375" style="90" customWidth="1"/>
    <col min="11781" max="11781" width="4.109375" style="90" customWidth="1"/>
    <col min="11782" max="11782" width="11" style="90" customWidth="1"/>
    <col min="11783" max="11783" width="12.88671875" style="90" customWidth="1"/>
    <col min="11784" max="11784" width="6.109375" style="90" bestFit="1" customWidth="1"/>
    <col min="11785" max="11785" width="4.88671875" style="90" bestFit="1" customWidth="1"/>
    <col min="11786" max="11786" width="8.6640625" style="90" customWidth="1"/>
    <col min="11787" max="11787" width="12.109375" style="90" customWidth="1"/>
    <col min="11788" max="11788" width="9.88671875" style="90" customWidth="1"/>
    <col min="11789" max="11789" width="9.5546875" style="90" customWidth="1"/>
    <col min="11790" max="11790" width="12.109375" style="90" customWidth="1"/>
    <col min="11791" max="11791" width="9.33203125" style="90" customWidth="1"/>
    <col min="11792" max="11792" width="12.109375" style="90" customWidth="1"/>
    <col min="11793" max="11793" width="9.33203125" style="90" customWidth="1"/>
    <col min="11794" max="11794" width="12.109375" style="90" customWidth="1"/>
    <col min="11795" max="11795" width="9.33203125" style="90" customWidth="1"/>
    <col min="11796" max="11796" width="12.109375" style="90" customWidth="1"/>
    <col min="11797" max="11797" width="9.33203125" style="90" customWidth="1"/>
    <col min="11798" max="11798" width="12.109375" style="90" customWidth="1"/>
    <col min="11799" max="11799" width="11" style="90" customWidth="1"/>
    <col min="11800" max="11800" width="12.88671875" style="90" customWidth="1"/>
    <col min="11801" max="11801" width="6.109375" style="90" bestFit="1" customWidth="1"/>
    <col min="11802" max="11802" width="4.88671875" style="90" bestFit="1" customWidth="1"/>
    <col min="11803" max="11803" width="8.6640625" style="90" customWidth="1"/>
    <col min="11804" max="11804" width="12.109375" style="90" customWidth="1"/>
    <col min="11805" max="11805" width="9.88671875" style="90" customWidth="1"/>
    <col min="11806" max="11806" width="9.5546875" style="90" customWidth="1"/>
    <col min="11807" max="11807" width="12.109375" style="90" customWidth="1"/>
    <col min="11808" max="11808" width="9.33203125" style="90" customWidth="1"/>
    <col min="11809" max="11809" width="12.109375" style="90" customWidth="1"/>
    <col min="11810" max="11810" width="9.33203125" style="90" customWidth="1"/>
    <col min="11811" max="11811" width="12.109375" style="90" customWidth="1"/>
    <col min="11812" max="11812" width="9.33203125" style="90" customWidth="1"/>
    <col min="11813" max="11813" width="12.109375" style="90" customWidth="1"/>
    <col min="11814" max="11814" width="9.33203125" style="90" customWidth="1"/>
    <col min="11815" max="11815" width="12.109375" style="90" customWidth="1"/>
    <col min="11816" max="12032" width="9.109375" style="90"/>
    <col min="12033" max="12033" width="4.109375" style="90" customWidth="1"/>
    <col min="12034" max="12036" width="10.109375" style="90" customWidth="1"/>
    <col min="12037" max="12037" width="4.109375" style="90" customWidth="1"/>
    <col min="12038" max="12038" width="11" style="90" customWidth="1"/>
    <col min="12039" max="12039" width="12.88671875" style="90" customWidth="1"/>
    <col min="12040" max="12040" width="6.109375" style="90" bestFit="1" customWidth="1"/>
    <col min="12041" max="12041" width="4.88671875" style="90" bestFit="1" customWidth="1"/>
    <col min="12042" max="12042" width="8.6640625" style="90" customWidth="1"/>
    <col min="12043" max="12043" width="12.109375" style="90" customWidth="1"/>
    <col min="12044" max="12044" width="9.88671875" style="90" customWidth="1"/>
    <col min="12045" max="12045" width="9.5546875" style="90" customWidth="1"/>
    <col min="12046" max="12046" width="12.109375" style="90" customWidth="1"/>
    <col min="12047" max="12047" width="9.33203125" style="90" customWidth="1"/>
    <col min="12048" max="12048" width="12.109375" style="90" customWidth="1"/>
    <col min="12049" max="12049" width="9.33203125" style="90" customWidth="1"/>
    <col min="12050" max="12050" width="12.109375" style="90" customWidth="1"/>
    <col min="12051" max="12051" width="9.33203125" style="90" customWidth="1"/>
    <col min="12052" max="12052" width="12.109375" style="90" customWidth="1"/>
    <col min="12053" max="12053" width="9.33203125" style="90" customWidth="1"/>
    <col min="12054" max="12054" width="12.109375" style="90" customWidth="1"/>
    <col min="12055" max="12055" width="11" style="90" customWidth="1"/>
    <col min="12056" max="12056" width="12.88671875" style="90" customWidth="1"/>
    <col min="12057" max="12057" width="6.109375" style="90" bestFit="1" customWidth="1"/>
    <col min="12058" max="12058" width="4.88671875" style="90" bestFit="1" customWidth="1"/>
    <col min="12059" max="12059" width="8.6640625" style="90" customWidth="1"/>
    <col min="12060" max="12060" width="12.109375" style="90" customWidth="1"/>
    <col min="12061" max="12061" width="9.88671875" style="90" customWidth="1"/>
    <col min="12062" max="12062" width="9.5546875" style="90" customWidth="1"/>
    <col min="12063" max="12063" width="12.109375" style="90" customWidth="1"/>
    <col min="12064" max="12064" width="9.33203125" style="90" customWidth="1"/>
    <col min="12065" max="12065" width="12.109375" style="90" customWidth="1"/>
    <col min="12066" max="12066" width="9.33203125" style="90" customWidth="1"/>
    <col min="12067" max="12067" width="12.109375" style="90" customWidth="1"/>
    <col min="12068" max="12068" width="9.33203125" style="90" customWidth="1"/>
    <col min="12069" max="12069" width="12.109375" style="90" customWidth="1"/>
    <col min="12070" max="12070" width="9.33203125" style="90" customWidth="1"/>
    <col min="12071" max="12071" width="12.109375" style="90" customWidth="1"/>
    <col min="12072" max="12288" width="9.109375" style="90"/>
    <col min="12289" max="12289" width="4.109375" style="90" customWidth="1"/>
    <col min="12290" max="12292" width="10.109375" style="90" customWidth="1"/>
    <col min="12293" max="12293" width="4.109375" style="90" customWidth="1"/>
    <col min="12294" max="12294" width="11" style="90" customWidth="1"/>
    <col min="12295" max="12295" width="12.88671875" style="90" customWidth="1"/>
    <col min="12296" max="12296" width="6.109375" style="90" bestFit="1" customWidth="1"/>
    <col min="12297" max="12297" width="4.88671875" style="90" bestFit="1" customWidth="1"/>
    <col min="12298" max="12298" width="8.6640625" style="90" customWidth="1"/>
    <col min="12299" max="12299" width="12.109375" style="90" customWidth="1"/>
    <col min="12300" max="12300" width="9.88671875" style="90" customWidth="1"/>
    <col min="12301" max="12301" width="9.5546875" style="90" customWidth="1"/>
    <col min="12302" max="12302" width="12.109375" style="90" customWidth="1"/>
    <col min="12303" max="12303" width="9.33203125" style="90" customWidth="1"/>
    <col min="12304" max="12304" width="12.109375" style="90" customWidth="1"/>
    <col min="12305" max="12305" width="9.33203125" style="90" customWidth="1"/>
    <col min="12306" max="12306" width="12.109375" style="90" customWidth="1"/>
    <col min="12307" max="12307" width="9.33203125" style="90" customWidth="1"/>
    <col min="12308" max="12308" width="12.109375" style="90" customWidth="1"/>
    <col min="12309" max="12309" width="9.33203125" style="90" customWidth="1"/>
    <col min="12310" max="12310" width="12.109375" style="90" customWidth="1"/>
    <col min="12311" max="12311" width="11" style="90" customWidth="1"/>
    <col min="12312" max="12312" width="12.88671875" style="90" customWidth="1"/>
    <col min="12313" max="12313" width="6.109375" style="90" bestFit="1" customWidth="1"/>
    <col min="12314" max="12314" width="4.88671875" style="90" bestFit="1" customWidth="1"/>
    <col min="12315" max="12315" width="8.6640625" style="90" customWidth="1"/>
    <col min="12316" max="12316" width="12.109375" style="90" customWidth="1"/>
    <col min="12317" max="12317" width="9.88671875" style="90" customWidth="1"/>
    <col min="12318" max="12318" width="9.5546875" style="90" customWidth="1"/>
    <col min="12319" max="12319" width="12.109375" style="90" customWidth="1"/>
    <col min="12320" max="12320" width="9.33203125" style="90" customWidth="1"/>
    <col min="12321" max="12321" width="12.109375" style="90" customWidth="1"/>
    <col min="12322" max="12322" width="9.33203125" style="90" customWidth="1"/>
    <col min="12323" max="12323" width="12.109375" style="90" customWidth="1"/>
    <col min="12324" max="12324" width="9.33203125" style="90" customWidth="1"/>
    <col min="12325" max="12325" width="12.109375" style="90" customWidth="1"/>
    <col min="12326" max="12326" width="9.33203125" style="90" customWidth="1"/>
    <col min="12327" max="12327" width="12.109375" style="90" customWidth="1"/>
    <col min="12328" max="12544" width="9.109375" style="90"/>
    <col min="12545" max="12545" width="4.109375" style="90" customWidth="1"/>
    <col min="12546" max="12548" width="10.109375" style="90" customWidth="1"/>
    <col min="12549" max="12549" width="4.109375" style="90" customWidth="1"/>
    <col min="12550" max="12550" width="11" style="90" customWidth="1"/>
    <col min="12551" max="12551" width="12.88671875" style="90" customWidth="1"/>
    <col min="12552" max="12552" width="6.109375" style="90" bestFit="1" customWidth="1"/>
    <col min="12553" max="12553" width="4.88671875" style="90" bestFit="1" customWidth="1"/>
    <col min="12554" max="12554" width="8.6640625" style="90" customWidth="1"/>
    <col min="12555" max="12555" width="12.109375" style="90" customWidth="1"/>
    <col min="12556" max="12556" width="9.88671875" style="90" customWidth="1"/>
    <col min="12557" max="12557" width="9.5546875" style="90" customWidth="1"/>
    <col min="12558" max="12558" width="12.109375" style="90" customWidth="1"/>
    <col min="12559" max="12559" width="9.33203125" style="90" customWidth="1"/>
    <col min="12560" max="12560" width="12.109375" style="90" customWidth="1"/>
    <col min="12561" max="12561" width="9.33203125" style="90" customWidth="1"/>
    <col min="12562" max="12562" width="12.109375" style="90" customWidth="1"/>
    <col min="12563" max="12563" width="9.33203125" style="90" customWidth="1"/>
    <col min="12564" max="12564" width="12.109375" style="90" customWidth="1"/>
    <col min="12565" max="12565" width="9.33203125" style="90" customWidth="1"/>
    <col min="12566" max="12566" width="12.109375" style="90" customWidth="1"/>
    <col min="12567" max="12567" width="11" style="90" customWidth="1"/>
    <col min="12568" max="12568" width="12.88671875" style="90" customWidth="1"/>
    <col min="12569" max="12569" width="6.109375" style="90" bestFit="1" customWidth="1"/>
    <col min="12570" max="12570" width="4.88671875" style="90" bestFit="1" customWidth="1"/>
    <col min="12571" max="12571" width="8.6640625" style="90" customWidth="1"/>
    <col min="12572" max="12572" width="12.109375" style="90" customWidth="1"/>
    <col min="12573" max="12573" width="9.88671875" style="90" customWidth="1"/>
    <col min="12574" max="12574" width="9.5546875" style="90" customWidth="1"/>
    <col min="12575" max="12575" width="12.109375" style="90" customWidth="1"/>
    <col min="12576" max="12576" width="9.33203125" style="90" customWidth="1"/>
    <col min="12577" max="12577" width="12.109375" style="90" customWidth="1"/>
    <col min="12578" max="12578" width="9.33203125" style="90" customWidth="1"/>
    <col min="12579" max="12579" width="12.109375" style="90" customWidth="1"/>
    <col min="12580" max="12580" width="9.33203125" style="90" customWidth="1"/>
    <col min="12581" max="12581" width="12.109375" style="90" customWidth="1"/>
    <col min="12582" max="12582" width="9.33203125" style="90" customWidth="1"/>
    <col min="12583" max="12583" width="12.109375" style="90" customWidth="1"/>
    <col min="12584" max="12800" width="9.109375" style="90"/>
    <col min="12801" max="12801" width="4.109375" style="90" customWidth="1"/>
    <col min="12802" max="12804" width="10.109375" style="90" customWidth="1"/>
    <col min="12805" max="12805" width="4.109375" style="90" customWidth="1"/>
    <col min="12806" max="12806" width="11" style="90" customWidth="1"/>
    <col min="12807" max="12807" width="12.88671875" style="90" customWidth="1"/>
    <col min="12808" max="12808" width="6.109375" style="90" bestFit="1" customWidth="1"/>
    <col min="12809" max="12809" width="4.88671875" style="90" bestFit="1" customWidth="1"/>
    <col min="12810" max="12810" width="8.6640625" style="90" customWidth="1"/>
    <col min="12811" max="12811" width="12.109375" style="90" customWidth="1"/>
    <col min="12812" max="12812" width="9.88671875" style="90" customWidth="1"/>
    <col min="12813" max="12813" width="9.5546875" style="90" customWidth="1"/>
    <col min="12814" max="12814" width="12.109375" style="90" customWidth="1"/>
    <col min="12815" max="12815" width="9.33203125" style="90" customWidth="1"/>
    <col min="12816" max="12816" width="12.109375" style="90" customWidth="1"/>
    <col min="12817" max="12817" width="9.33203125" style="90" customWidth="1"/>
    <col min="12818" max="12818" width="12.109375" style="90" customWidth="1"/>
    <col min="12819" max="12819" width="9.33203125" style="90" customWidth="1"/>
    <col min="12820" max="12820" width="12.109375" style="90" customWidth="1"/>
    <col min="12821" max="12821" width="9.33203125" style="90" customWidth="1"/>
    <col min="12822" max="12822" width="12.109375" style="90" customWidth="1"/>
    <col min="12823" max="12823" width="11" style="90" customWidth="1"/>
    <col min="12824" max="12824" width="12.88671875" style="90" customWidth="1"/>
    <col min="12825" max="12825" width="6.109375" style="90" bestFit="1" customWidth="1"/>
    <col min="12826" max="12826" width="4.88671875" style="90" bestFit="1" customWidth="1"/>
    <col min="12827" max="12827" width="8.6640625" style="90" customWidth="1"/>
    <col min="12828" max="12828" width="12.109375" style="90" customWidth="1"/>
    <col min="12829" max="12829" width="9.88671875" style="90" customWidth="1"/>
    <col min="12830" max="12830" width="9.5546875" style="90" customWidth="1"/>
    <col min="12831" max="12831" width="12.109375" style="90" customWidth="1"/>
    <col min="12832" max="12832" width="9.33203125" style="90" customWidth="1"/>
    <col min="12833" max="12833" width="12.109375" style="90" customWidth="1"/>
    <col min="12834" max="12834" width="9.33203125" style="90" customWidth="1"/>
    <col min="12835" max="12835" width="12.109375" style="90" customWidth="1"/>
    <col min="12836" max="12836" width="9.33203125" style="90" customWidth="1"/>
    <col min="12837" max="12837" width="12.109375" style="90" customWidth="1"/>
    <col min="12838" max="12838" width="9.33203125" style="90" customWidth="1"/>
    <col min="12839" max="12839" width="12.109375" style="90" customWidth="1"/>
    <col min="12840" max="13056" width="9.109375" style="90"/>
    <col min="13057" max="13057" width="4.109375" style="90" customWidth="1"/>
    <col min="13058" max="13060" width="10.109375" style="90" customWidth="1"/>
    <col min="13061" max="13061" width="4.109375" style="90" customWidth="1"/>
    <col min="13062" max="13062" width="11" style="90" customWidth="1"/>
    <col min="13063" max="13063" width="12.88671875" style="90" customWidth="1"/>
    <col min="13064" max="13064" width="6.109375" style="90" bestFit="1" customWidth="1"/>
    <col min="13065" max="13065" width="4.88671875" style="90" bestFit="1" customWidth="1"/>
    <col min="13066" max="13066" width="8.6640625" style="90" customWidth="1"/>
    <col min="13067" max="13067" width="12.109375" style="90" customWidth="1"/>
    <col min="13068" max="13068" width="9.88671875" style="90" customWidth="1"/>
    <col min="13069" max="13069" width="9.5546875" style="90" customWidth="1"/>
    <col min="13070" max="13070" width="12.109375" style="90" customWidth="1"/>
    <col min="13071" max="13071" width="9.33203125" style="90" customWidth="1"/>
    <col min="13072" max="13072" width="12.109375" style="90" customWidth="1"/>
    <col min="13073" max="13073" width="9.33203125" style="90" customWidth="1"/>
    <col min="13074" max="13074" width="12.109375" style="90" customWidth="1"/>
    <col min="13075" max="13075" width="9.33203125" style="90" customWidth="1"/>
    <col min="13076" max="13076" width="12.109375" style="90" customWidth="1"/>
    <col min="13077" max="13077" width="9.33203125" style="90" customWidth="1"/>
    <col min="13078" max="13078" width="12.109375" style="90" customWidth="1"/>
    <col min="13079" max="13079" width="11" style="90" customWidth="1"/>
    <col min="13080" max="13080" width="12.88671875" style="90" customWidth="1"/>
    <col min="13081" max="13081" width="6.109375" style="90" bestFit="1" customWidth="1"/>
    <col min="13082" max="13082" width="4.88671875" style="90" bestFit="1" customWidth="1"/>
    <col min="13083" max="13083" width="8.6640625" style="90" customWidth="1"/>
    <col min="13084" max="13084" width="12.109375" style="90" customWidth="1"/>
    <col min="13085" max="13085" width="9.88671875" style="90" customWidth="1"/>
    <col min="13086" max="13086" width="9.5546875" style="90" customWidth="1"/>
    <col min="13087" max="13087" width="12.109375" style="90" customWidth="1"/>
    <col min="13088" max="13088" width="9.33203125" style="90" customWidth="1"/>
    <col min="13089" max="13089" width="12.109375" style="90" customWidth="1"/>
    <col min="13090" max="13090" width="9.33203125" style="90" customWidth="1"/>
    <col min="13091" max="13091" width="12.109375" style="90" customWidth="1"/>
    <col min="13092" max="13092" width="9.33203125" style="90" customWidth="1"/>
    <col min="13093" max="13093" width="12.109375" style="90" customWidth="1"/>
    <col min="13094" max="13094" width="9.33203125" style="90" customWidth="1"/>
    <col min="13095" max="13095" width="12.109375" style="90" customWidth="1"/>
    <col min="13096" max="13312" width="9.109375" style="90"/>
    <col min="13313" max="13313" width="4.109375" style="90" customWidth="1"/>
    <col min="13314" max="13316" width="10.109375" style="90" customWidth="1"/>
    <col min="13317" max="13317" width="4.109375" style="90" customWidth="1"/>
    <col min="13318" max="13318" width="11" style="90" customWidth="1"/>
    <col min="13319" max="13319" width="12.88671875" style="90" customWidth="1"/>
    <col min="13320" max="13320" width="6.109375" style="90" bestFit="1" customWidth="1"/>
    <col min="13321" max="13321" width="4.88671875" style="90" bestFit="1" customWidth="1"/>
    <col min="13322" max="13322" width="8.6640625" style="90" customWidth="1"/>
    <col min="13323" max="13323" width="12.109375" style="90" customWidth="1"/>
    <col min="13324" max="13324" width="9.88671875" style="90" customWidth="1"/>
    <col min="13325" max="13325" width="9.5546875" style="90" customWidth="1"/>
    <col min="13326" max="13326" width="12.109375" style="90" customWidth="1"/>
    <col min="13327" max="13327" width="9.33203125" style="90" customWidth="1"/>
    <col min="13328" max="13328" width="12.109375" style="90" customWidth="1"/>
    <col min="13329" max="13329" width="9.33203125" style="90" customWidth="1"/>
    <col min="13330" max="13330" width="12.109375" style="90" customWidth="1"/>
    <col min="13331" max="13331" width="9.33203125" style="90" customWidth="1"/>
    <col min="13332" max="13332" width="12.109375" style="90" customWidth="1"/>
    <col min="13333" max="13333" width="9.33203125" style="90" customWidth="1"/>
    <col min="13334" max="13334" width="12.109375" style="90" customWidth="1"/>
    <col min="13335" max="13335" width="11" style="90" customWidth="1"/>
    <col min="13336" max="13336" width="12.88671875" style="90" customWidth="1"/>
    <col min="13337" max="13337" width="6.109375" style="90" bestFit="1" customWidth="1"/>
    <col min="13338" max="13338" width="4.88671875" style="90" bestFit="1" customWidth="1"/>
    <col min="13339" max="13339" width="8.6640625" style="90" customWidth="1"/>
    <col min="13340" max="13340" width="12.109375" style="90" customWidth="1"/>
    <col min="13341" max="13341" width="9.88671875" style="90" customWidth="1"/>
    <col min="13342" max="13342" width="9.5546875" style="90" customWidth="1"/>
    <col min="13343" max="13343" width="12.109375" style="90" customWidth="1"/>
    <col min="13344" max="13344" width="9.33203125" style="90" customWidth="1"/>
    <col min="13345" max="13345" width="12.109375" style="90" customWidth="1"/>
    <col min="13346" max="13346" width="9.33203125" style="90" customWidth="1"/>
    <col min="13347" max="13347" width="12.109375" style="90" customWidth="1"/>
    <col min="13348" max="13348" width="9.33203125" style="90" customWidth="1"/>
    <col min="13349" max="13349" width="12.109375" style="90" customWidth="1"/>
    <col min="13350" max="13350" width="9.33203125" style="90" customWidth="1"/>
    <col min="13351" max="13351" width="12.109375" style="90" customWidth="1"/>
    <col min="13352" max="13568" width="9.109375" style="90"/>
    <col min="13569" max="13569" width="4.109375" style="90" customWidth="1"/>
    <col min="13570" max="13572" width="10.109375" style="90" customWidth="1"/>
    <col min="13573" max="13573" width="4.109375" style="90" customWidth="1"/>
    <col min="13574" max="13574" width="11" style="90" customWidth="1"/>
    <col min="13575" max="13575" width="12.88671875" style="90" customWidth="1"/>
    <col min="13576" max="13576" width="6.109375" style="90" bestFit="1" customWidth="1"/>
    <col min="13577" max="13577" width="4.88671875" style="90" bestFit="1" customWidth="1"/>
    <col min="13578" max="13578" width="8.6640625" style="90" customWidth="1"/>
    <col min="13579" max="13579" width="12.109375" style="90" customWidth="1"/>
    <col min="13580" max="13580" width="9.88671875" style="90" customWidth="1"/>
    <col min="13581" max="13581" width="9.5546875" style="90" customWidth="1"/>
    <col min="13582" max="13582" width="12.109375" style="90" customWidth="1"/>
    <col min="13583" max="13583" width="9.33203125" style="90" customWidth="1"/>
    <col min="13584" max="13584" width="12.109375" style="90" customWidth="1"/>
    <col min="13585" max="13585" width="9.33203125" style="90" customWidth="1"/>
    <col min="13586" max="13586" width="12.109375" style="90" customWidth="1"/>
    <col min="13587" max="13587" width="9.33203125" style="90" customWidth="1"/>
    <col min="13588" max="13588" width="12.109375" style="90" customWidth="1"/>
    <col min="13589" max="13589" width="9.33203125" style="90" customWidth="1"/>
    <col min="13590" max="13590" width="12.109375" style="90" customWidth="1"/>
    <col min="13591" max="13591" width="11" style="90" customWidth="1"/>
    <col min="13592" max="13592" width="12.88671875" style="90" customWidth="1"/>
    <col min="13593" max="13593" width="6.109375" style="90" bestFit="1" customWidth="1"/>
    <col min="13594" max="13594" width="4.88671875" style="90" bestFit="1" customWidth="1"/>
    <col min="13595" max="13595" width="8.6640625" style="90" customWidth="1"/>
    <col min="13596" max="13596" width="12.109375" style="90" customWidth="1"/>
    <col min="13597" max="13597" width="9.88671875" style="90" customWidth="1"/>
    <col min="13598" max="13598" width="9.5546875" style="90" customWidth="1"/>
    <col min="13599" max="13599" width="12.109375" style="90" customWidth="1"/>
    <col min="13600" max="13600" width="9.33203125" style="90" customWidth="1"/>
    <col min="13601" max="13601" width="12.109375" style="90" customWidth="1"/>
    <col min="13602" max="13602" width="9.33203125" style="90" customWidth="1"/>
    <col min="13603" max="13603" width="12.109375" style="90" customWidth="1"/>
    <col min="13604" max="13604" width="9.33203125" style="90" customWidth="1"/>
    <col min="13605" max="13605" width="12.109375" style="90" customWidth="1"/>
    <col min="13606" max="13606" width="9.33203125" style="90" customWidth="1"/>
    <col min="13607" max="13607" width="12.109375" style="90" customWidth="1"/>
    <col min="13608" max="13824" width="9.109375" style="90"/>
    <col min="13825" max="13825" width="4.109375" style="90" customWidth="1"/>
    <col min="13826" max="13828" width="10.109375" style="90" customWidth="1"/>
    <col min="13829" max="13829" width="4.109375" style="90" customWidth="1"/>
    <col min="13830" max="13830" width="11" style="90" customWidth="1"/>
    <col min="13831" max="13831" width="12.88671875" style="90" customWidth="1"/>
    <col min="13832" max="13832" width="6.109375" style="90" bestFit="1" customWidth="1"/>
    <col min="13833" max="13833" width="4.88671875" style="90" bestFit="1" customWidth="1"/>
    <col min="13834" max="13834" width="8.6640625" style="90" customWidth="1"/>
    <col min="13835" max="13835" width="12.109375" style="90" customWidth="1"/>
    <col min="13836" max="13836" width="9.88671875" style="90" customWidth="1"/>
    <col min="13837" max="13837" width="9.5546875" style="90" customWidth="1"/>
    <col min="13838" max="13838" width="12.109375" style="90" customWidth="1"/>
    <col min="13839" max="13839" width="9.33203125" style="90" customWidth="1"/>
    <col min="13840" max="13840" width="12.109375" style="90" customWidth="1"/>
    <col min="13841" max="13841" width="9.33203125" style="90" customWidth="1"/>
    <col min="13842" max="13842" width="12.109375" style="90" customWidth="1"/>
    <col min="13843" max="13843" width="9.33203125" style="90" customWidth="1"/>
    <col min="13844" max="13844" width="12.109375" style="90" customWidth="1"/>
    <col min="13845" max="13845" width="9.33203125" style="90" customWidth="1"/>
    <col min="13846" max="13846" width="12.109375" style="90" customWidth="1"/>
    <col min="13847" max="13847" width="11" style="90" customWidth="1"/>
    <col min="13848" max="13848" width="12.88671875" style="90" customWidth="1"/>
    <col min="13849" max="13849" width="6.109375" style="90" bestFit="1" customWidth="1"/>
    <col min="13850" max="13850" width="4.88671875" style="90" bestFit="1" customWidth="1"/>
    <col min="13851" max="13851" width="8.6640625" style="90" customWidth="1"/>
    <col min="13852" max="13852" width="12.109375" style="90" customWidth="1"/>
    <col min="13853" max="13853" width="9.88671875" style="90" customWidth="1"/>
    <col min="13854" max="13854" width="9.5546875" style="90" customWidth="1"/>
    <col min="13855" max="13855" width="12.109375" style="90" customWidth="1"/>
    <col min="13856" max="13856" width="9.33203125" style="90" customWidth="1"/>
    <col min="13857" max="13857" width="12.109375" style="90" customWidth="1"/>
    <col min="13858" max="13858" width="9.33203125" style="90" customWidth="1"/>
    <col min="13859" max="13859" width="12.109375" style="90" customWidth="1"/>
    <col min="13860" max="13860" width="9.33203125" style="90" customWidth="1"/>
    <col min="13861" max="13861" width="12.109375" style="90" customWidth="1"/>
    <col min="13862" max="13862" width="9.33203125" style="90" customWidth="1"/>
    <col min="13863" max="13863" width="12.109375" style="90" customWidth="1"/>
    <col min="13864" max="14080" width="9.109375" style="90"/>
    <col min="14081" max="14081" width="4.109375" style="90" customWidth="1"/>
    <col min="14082" max="14084" width="10.109375" style="90" customWidth="1"/>
    <col min="14085" max="14085" width="4.109375" style="90" customWidth="1"/>
    <col min="14086" max="14086" width="11" style="90" customWidth="1"/>
    <col min="14087" max="14087" width="12.88671875" style="90" customWidth="1"/>
    <col min="14088" max="14088" width="6.109375" style="90" bestFit="1" customWidth="1"/>
    <col min="14089" max="14089" width="4.88671875" style="90" bestFit="1" customWidth="1"/>
    <col min="14090" max="14090" width="8.6640625" style="90" customWidth="1"/>
    <col min="14091" max="14091" width="12.109375" style="90" customWidth="1"/>
    <col min="14092" max="14092" width="9.88671875" style="90" customWidth="1"/>
    <col min="14093" max="14093" width="9.5546875" style="90" customWidth="1"/>
    <col min="14094" max="14094" width="12.109375" style="90" customWidth="1"/>
    <col min="14095" max="14095" width="9.33203125" style="90" customWidth="1"/>
    <col min="14096" max="14096" width="12.109375" style="90" customWidth="1"/>
    <col min="14097" max="14097" width="9.33203125" style="90" customWidth="1"/>
    <col min="14098" max="14098" width="12.109375" style="90" customWidth="1"/>
    <col min="14099" max="14099" width="9.33203125" style="90" customWidth="1"/>
    <col min="14100" max="14100" width="12.109375" style="90" customWidth="1"/>
    <col min="14101" max="14101" width="9.33203125" style="90" customWidth="1"/>
    <col min="14102" max="14102" width="12.109375" style="90" customWidth="1"/>
    <col min="14103" max="14103" width="11" style="90" customWidth="1"/>
    <col min="14104" max="14104" width="12.88671875" style="90" customWidth="1"/>
    <col min="14105" max="14105" width="6.109375" style="90" bestFit="1" customWidth="1"/>
    <col min="14106" max="14106" width="4.88671875" style="90" bestFit="1" customWidth="1"/>
    <col min="14107" max="14107" width="8.6640625" style="90" customWidth="1"/>
    <col min="14108" max="14108" width="12.109375" style="90" customWidth="1"/>
    <col min="14109" max="14109" width="9.88671875" style="90" customWidth="1"/>
    <col min="14110" max="14110" width="9.5546875" style="90" customWidth="1"/>
    <col min="14111" max="14111" width="12.109375" style="90" customWidth="1"/>
    <col min="14112" max="14112" width="9.33203125" style="90" customWidth="1"/>
    <col min="14113" max="14113" width="12.109375" style="90" customWidth="1"/>
    <col min="14114" max="14114" width="9.33203125" style="90" customWidth="1"/>
    <col min="14115" max="14115" width="12.109375" style="90" customWidth="1"/>
    <col min="14116" max="14116" width="9.33203125" style="90" customWidth="1"/>
    <col min="14117" max="14117" width="12.109375" style="90" customWidth="1"/>
    <col min="14118" max="14118" width="9.33203125" style="90" customWidth="1"/>
    <col min="14119" max="14119" width="12.109375" style="90" customWidth="1"/>
    <col min="14120" max="14336" width="9.109375" style="90"/>
    <col min="14337" max="14337" width="4.109375" style="90" customWidth="1"/>
    <col min="14338" max="14340" width="10.109375" style="90" customWidth="1"/>
    <col min="14341" max="14341" width="4.109375" style="90" customWidth="1"/>
    <col min="14342" max="14342" width="11" style="90" customWidth="1"/>
    <col min="14343" max="14343" width="12.88671875" style="90" customWidth="1"/>
    <col min="14344" max="14344" width="6.109375" style="90" bestFit="1" customWidth="1"/>
    <col min="14345" max="14345" width="4.88671875" style="90" bestFit="1" customWidth="1"/>
    <col min="14346" max="14346" width="8.6640625" style="90" customWidth="1"/>
    <col min="14347" max="14347" width="12.109375" style="90" customWidth="1"/>
    <col min="14348" max="14348" width="9.88671875" style="90" customWidth="1"/>
    <col min="14349" max="14349" width="9.5546875" style="90" customWidth="1"/>
    <col min="14350" max="14350" width="12.109375" style="90" customWidth="1"/>
    <col min="14351" max="14351" width="9.33203125" style="90" customWidth="1"/>
    <col min="14352" max="14352" width="12.109375" style="90" customWidth="1"/>
    <col min="14353" max="14353" width="9.33203125" style="90" customWidth="1"/>
    <col min="14354" max="14354" width="12.109375" style="90" customWidth="1"/>
    <col min="14355" max="14355" width="9.33203125" style="90" customWidth="1"/>
    <col min="14356" max="14356" width="12.109375" style="90" customWidth="1"/>
    <col min="14357" max="14357" width="9.33203125" style="90" customWidth="1"/>
    <col min="14358" max="14358" width="12.109375" style="90" customWidth="1"/>
    <col min="14359" max="14359" width="11" style="90" customWidth="1"/>
    <col min="14360" max="14360" width="12.88671875" style="90" customWidth="1"/>
    <col min="14361" max="14361" width="6.109375" style="90" bestFit="1" customWidth="1"/>
    <col min="14362" max="14362" width="4.88671875" style="90" bestFit="1" customWidth="1"/>
    <col min="14363" max="14363" width="8.6640625" style="90" customWidth="1"/>
    <col min="14364" max="14364" width="12.109375" style="90" customWidth="1"/>
    <col min="14365" max="14365" width="9.88671875" style="90" customWidth="1"/>
    <col min="14366" max="14366" width="9.5546875" style="90" customWidth="1"/>
    <col min="14367" max="14367" width="12.109375" style="90" customWidth="1"/>
    <col min="14368" max="14368" width="9.33203125" style="90" customWidth="1"/>
    <col min="14369" max="14369" width="12.109375" style="90" customWidth="1"/>
    <col min="14370" max="14370" width="9.33203125" style="90" customWidth="1"/>
    <col min="14371" max="14371" width="12.109375" style="90" customWidth="1"/>
    <col min="14372" max="14372" width="9.33203125" style="90" customWidth="1"/>
    <col min="14373" max="14373" width="12.109375" style="90" customWidth="1"/>
    <col min="14374" max="14374" width="9.33203125" style="90" customWidth="1"/>
    <col min="14375" max="14375" width="12.109375" style="90" customWidth="1"/>
    <col min="14376" max="14592" width="9.109375" style="90"/>
    <col min="14593" max="14593" width="4.109375" style="90" customWidth="1"/>
    <col min="14594" max="14596" width="10.109375" style="90" customWidth="1"/>
    <col min="14597" max="14597" width="4.109375" style="90" customWidth="1"/>
    <col min="14598" max="14598" width="11" style="90" customWidth="1"/>
    <col min="14599" max="14599" width="12.88671875" style="90" customWidth="1"/>
    <col min="14600" max="14600" width="6.109375" style="90" bestFit="1" customWidth="1"/>
    <col min="14601" max="14601" width="4.88671875" style="90" bestFit="1" customWidth="1"/>
    <col min="14602" max="14602" width="8.6640625" style="90" customWidth="1"/>
    <col min="14603" max="14603" width="12.109375" style="90" customWidth="1"/>
    <col min="14604" max="14604" width="9.88671875" style="90" customWidth="1"/>
    <col min="14605" max="14605" width="9.5546875" style="90" customWidth="1"/>
    <col min="14606" max="14606" width="12.109375" style="90" customWidth="1"/>
    <col min="14607" max="14607" width="9.33203125" style="90" customWidth="1"/>
    <col min="14608" max="14608" width="12.109375" style="90" customWidth="1"/>
    <col min="14609" max="14609" width="9.33203125" style="90" customWidth="1"/>
    <col min="14610" max="14610" width="12.109375" style="90" customWidth="1"/>
    <col min="14611" max="14611" width="9.33203125" style="90" customWidth="1"/>
    <col min="14612" max="14612" width="12.109375" style="90" customWidth="1"/>
    <col min="14613" max="14613" width="9.33203125" style="90" customWidth="1"/>
    <col min="14614" max="14614" width="12.109375" style="90" customWidth="1"/>
    <col min="14615" max="14615" width="11" style="90" customWidth="1"/>
    <col min="14616" max="14616" width="12.88671875" style="90" customWidth="1"/>
    <col min="14617" max="14617" width="6.109375" style="90" bestFit="1" customWidth="1"/>
    <col min="14618" max="14618" width="4.88671875" style="90" bestFit="1" customWidth="1"/>
    <col min="14619" max="14619" width="8.6640625" style="90" customWidth="1"/>
    <col min="14620" max="14620" width="12.109375" style="90" customWidth="1"/>
    <col min="14621" max="14621" width="9.88671875" style="90" customWidth="1"/>
    <col min="14622" max="14622" width="9.5546875" style="90" customWidth="1"/>
    <col min="14623" max="14623" width="12.109375" style="90" customWidth="1"/>
    <col min="14624" max="14624" width="9.33203125" style="90" customWidth="1"/>
    <col min="14625" max="14625" width="12.109375" style="90" customWidth="1"/>
    <col min="14626" max="14626" width="9.33203125" style="90" customWidth="1"/>
    <col min="14627" max="14627" width="12.109375" style="90" customWidth="1"/>
    <col min="14628" max="14628" width="9.33203125" style="90" customWidth="1"/>
    <col min="14629" max="14629" width="12.109375" style="90" customWidth="1"/>
    <col min="14630" max="14630" width="9.33203125" style="90" customWidth="1"/>
    <col min="14631" max="14631" width="12.109375" style="90" customWidth="1"/>
    <col min="14632" max="14848" width="9.109375" style="90"/>
    <col min="14849" max="14849" width="4.109375" style="90" customWidth="1"/>
    <col min="14850" max="14852" width="10.109375" style="90" customWidth="1"/>
    <col min="14853" max="14853" width="4.109375" style="90" customWidth="1"/>
    <col min="14854" max="14854" width="11" style="90" customWidth="1"/>
    <col min="14855" max="14855" width="12.88671875" style="90" customWidth="1"/>
    <col min="14856" max="14856" width="6.109375" style="90" bestFit="1" customWidth="1"/>
    <col min="14857" max="14857" width="4.88671875" style="90" bestFit="1" customWidth="1"/>
    <col min="14858" max="14858" width="8.6640625" style="90" customWidth="1"/>
    <col min="14859" max="14859" width="12.109375" style="90" customWidth="1"/>
    <col min="14860" max="14860" width="9.88671875" style="90" customWidth="1"/>
    <col min="14861" max="14861" width="9.5546875" style="90" customWidth="1"/>
    <col min="14862" max="14862" width="12.109375" style="90" customWidth="1"/>
    <col min="14863" max="14863" width="9.33203125" style="90" customWidth="1"/>
    <col min="14864" max="14864" width="12.109375" style="90" customWidth="1"/>
    <col min="14865" max="14865" width="9.33203125" style="90" customWidth="1"/>
    <col min="14866" max="14866" width="12.109375" style="90" customWidth="1"/>
    <col min="14867" max="14867" width="9.33203125" style="90" customWidth="1"/>
    <col min="14868" max="14868" width="12.109375" style="90" customWidth="1"/>
    <col min="14869" max="14869" width="9.33203125" style="90" customWidth="1"/>
    <col min="14870" max="14870" width="12.109375" style="90" customWidth="1"/>
    <col min="14871" max="14871" width="11" style="90" customWidth="1"/>
    <col min="14872" max="14872" width="12.88671875" style="90" customWidth="1"/>
    <col min="14873" max="14873" width="6.109375" style="90" bestFit="1" customWidth="1"/>
    <col min="14874" max="14874" width="4.88671875" style="90" bestFit="1" customWidth="1"/>
    <col min="14875" max="14875" width="8.6640625" style="90" customWidth="1"/>
    <col min="14876" max="14876" width="12.109375" style="90" customWidth="1"/>
    <col min="14877" max="14877" width="9.88671875" style="90" customWidth="1"/>
    <col min="14878" max="14878" width="9.5546875" style="90" customWidth="1"/>
    <col min="14879" max="14879" width="12.109375" style="90" customWidth="1"/>
    <col min="14880" max="14880" width="9.33203125" style="90" customWidth="1"/>
    <col min="14881" max="14881" width="12.109375" style="90" customWidth="1"/>
    <col min="14882" max="14882" width="9.33203125" style="90" customWidth="1"/>
    <col min="14883" max="14883" width="12.109375" style="90" customWidth="1"/>
    <col min="14884" max="14884" width="9.33203125" style="90" customWidth="1"/>
    <col min="14885" max="14885" width="12.109375" style="90" customWidth="1"/>
    <col min="14886" max="14886" width="9.33203125" style="90" customWidth="1"/>
    <col min="14887" max="14887" width="12.109375" style="90" customWidth="1"/>
    <col min="14888" max="15104" width="9.109375" style="90"/>
    <col min="15105" max="15105" width="4.109375" style="90" customWidth="1"/>
    <col min="15106" max="15108" width="10.109375" style="90" customWidth="1"/>
    <col min="15109" max="15109" width="4.109375" style="90" customWidth="1"/>
    <col min="15110" max="15110" width="11" style="90" customWidth="1"/>
    <col min="15111" max="15111" width="12.88671875" style="90" customWidth="1"/>
    <col min="15112" max="15112" width="6.109375" style="90" bestFit="1" customWidth="1"/>
    <col min="15113" max="15113" width="4.88671875" style="90" bestFit="1" customWidth="1"/>
    <col min="15114" max="15114" width="8.6640625" style="90" customWidth="1"/>
    <col min="15115" max="15115" width="12.109375" style="90" customWidth="1"/>
    <col min="15116" max="15116" width="9.88671875" style="90" customWidth="1"/>
    <col min="15117" max="15117" width="9.5546875" style="90" customWidth="1"/>
    <col min="15118" max="15118" width="12.109375" style="90" customWidth="1"/>
    <col min="15119" max="15119" width="9.33203125" style="90" customWidth="1"/>
    <col min="15120" max="15120" width="12.109375" style="90" customWidth="1"/>
    <col min="15121" max="15121" width="9.33203125" style="90" customWidth="1"/>
    <col min="15122" max="15122" width="12.109375" style="90" customWidth="1"/>
    <col min="15123" max="15123" width="9.33203125" style="90" customWidth="1"/>
    <col min="15124" max="15124" width="12.109375" style="90" customWidth="1"/>
    <col min="15125" max="15125" width="9.33203125" style="90" customWidth="1"/>
    <col min="15126" max="15126" width="12.109375" style="90" customWidth="1"/>
    <col min="15127" max="15127" width="11" style="90" customWidth="1"/>
    <col min="15128" max="15128" width="12.88671875" style="90" customWidth="1"/>
    <col min="15129" max="15129" width="6.109375" style="90" bestFit="1" customWidth="1"/>
    <col min="15130" max="15130" width="4.88671875" style="90" bestFit="1" customWidth="1"/>
    <col min="15131" max="15131" width="8.6640625" style="90" customWidth="1"/>
    <col min="15132" max="15132" width="12.109375" style="90" customWidth="1"/>
    <col min="15133" max="15133" width="9.88671875" style="90" customWidth="1"/>
    <col min="15134" max="15134" width="9.5546875" style="90" customWidth="1"/>
    <col min="15135" max="15135" width="12.109375" style="90" customWidth="1"/>
    <col min="15136" max="15136" width="9.33203125" style="90" customWidth="1"/>
    <col min="15137" max="15137" width="12.109375" style="90" customWidth="1"/>
    <col min="15138" max="15138" width="9.33203125" style="90" customWidth="1"/>
    <col min="15139" max="15139" width="12.109375" style="90" customWidth="1"/>
    <col min="15140" max="15140" width="9.33203125" style="90" customWidth="1"/>
    <col min="15141" max="15141" width="12.109375" style="90" customWidth="1"/>
    <col min="15142" max="15142" width="9.33203125" style="90" customWidth="1"/>
    <col min="15143" max="15143" width="12.109375" style="90" customWidth="1"/>
    <col min="15144" max="15360" width="9.109375" style="90"/>
    <col min="15361" max="15361" width="4.109375" style="90" customWidth="1"/>
    <col min="15362" max="15364" width="10.109375" style="90" customWidth="1"/>
    <col min="15365" max="15365" width="4.109375" style="90" customWidth="1"/>
    <col min="15366" max="15366" width="11" style="90" customWidth="1"/>
    <col min="15367" max="15367" width="12.88671875" style="90" customWidth="1"/>
    <col min="15368" max="15368" width="6.109375" style="90" bestFit="1" customWidth="1"/>
    <col min="15369" max="15369" width="4.88671875" style="90" bestFit="1" customWidth="1"/>
    <col min="15370" max="15370" width="8.6640625" style="90" customWidth="1"/>
    <col min="15371" max="15371" width="12.109375" style="90" customWidth="1"/>
    <col min="15372" max="15372" width="9.88671875" style="90" customWidth="1"/>
    <col min="15373" max="15373" width="9.5546875" style="90" customWidth="1"/>
    <col min="15374" max="15374" width="12.109375" style="90" customWidth="1"/>
    <col min="15375" max="15375" width="9.33203125" style="90" customWidth="1"/>
    <col min="15376" max="15376" width="12.109375" style="90" customWidth="1"/>
    <col min="15377" max="15377" width="9.33203125" style="90" customWidth="1"/>
    <col min="15378" max="15378" width="12.109375" style="90" customWidth="1"/>
    <col min="15379" max="15379" width="9.33203125" style="90" customWidth="1"/>
    <col min="15380" max="15380" width="12.109375" style="90" customWidth="1"/>
    <col min="15381" max="15381" width="9.33203125" style="90" customWidth="1"/>
    <col min="15382" max="15382" width="12.109375" style="90" customWidth="1"/>
    <col min="15383" max="15383" width="11" style="90" customWidth="1"/>
    <col min="15384" max="15384" width="12.88671875" style="90" customWidth="1"/>
    <col min="15385" max="15385" width="6.109375" style="90" bestFit="1" customWidth="1"/>
    <col min="15386" max="15386" width="4.88671875" style="90" bestFit="1" customWidth="1"/>
    <col min="15387" max="15387" width="8.6640625" style="90" customWidth="1"/>
    <col min="15388" max="15388" width="12.109375" style="90" customWidth="1"/>
    <col min="15389" max="15389" width="9.88671875" style="90" customWidth="1"/>
    <col min="15390" max="15390" width="9.5546875" style="90" customWidth="1"/>
    <col min="15391" max="15391" width="12.109375" style="90" customWidth="1"/>
    <col min="15392" max="15392" width="9.33203125" style="90" customWidth="1"/>
    <col min="15393" max="15393" width="12.109375" style="90" customWidth="1"/>
    <col min="15394" max="15394" width="9.33203125" style="90" customWidth="1"/>
    <col min="15395" max="15395" width="12.109375" style="90" customWidth="1"/>
    <col min="15396" max="15396" width="9.33203125" style="90" customWidth="1"/>
    <col min="15397" max="15397" width="12.109375" style="90" customWidth="1"/>
    <col min="15398" max="15398" width="9.33203125" style="90" customWidth="1"/>
    <col min="15399" max="15399" width="12.109375" style="90" customWidth="1"/>
    <col min="15400" max="15616" width="9.109375" style="90"/>
    <col min="15617" max="15617" width="4.109375" style="90" customWidth="1"/>
    <col min="15618" max="15620" width="10.109375" style="90" customWidth="1"/>
    <col min="15621" max="15621" width="4.109375" style="90" customWidth="1"/>
    <col min="15622" max="15622" width="11" style="90" customWidth="1"/>
    <col min="15623" max="15623" width="12.88671875" style="90" customWidth="1"/>
    <col min="15624" max="15624" width="6.109375" style="90" bestFit="1" customWidth="1"/>
    <col min="15625" max="15625" width="4.88671875" style="90" bestFit="1" customWidth="1"/>
    <col min="15626" max="15626" width="8.6640625" style="90" customWidth="1"/>
    <col min="15627" max="15627" width="12.109375" style="90" customWidth="1"/>
    <col min="15628" max="15628" width="9.88671875" style="90" customWidth="1"/>
    <col min="15629" max="15629" width="9.5546875" style="90" customWidth="1"/>
    <col min="15630" max="15630" width="12.109375" style="90" customWidth="1"/>
    <col min="15631" max="15631" width="9.33203125" style="90" customWidth="1"/>
    <col min="15632" max="15632" width="12.109375" style="90" customWidth="1"/>
    <col min="15633" max="15633" width="9.33203125" style="90" customWidth="1"/>
    <col min="15634" max="15634" width="12.109375" style="90" customWidth="1"/>
    <col min="15635" max="15635" width="9.33203125" style="90" customWidth="1"/>
    <col min="15636" max="15636" width="12.109375" style="90" customWidth="1"/>
    <col min="15637" max="15637" width="9.33203125" style="90" customWidth="1"/>
    <col min="15638" max="15638" width="12.109375" style="90" customWidth="1"/>
    <col min="15639" max="15639" width="11" style="90" customWidth="1"/>
    <col min="15640" max="15640" width="12.88671875" style="90" customWidth="1"/>
    <col min="15641" max="15641" width="6.109375" style="90" bestFit="1" customWidth="1"/>
    <col min="15642" max="15642" width="4.88671875" style="90" bestFit="1" customWidth="1"/>
    <col min="15643" max="15643" width="8.6640625" style="90" customWidth="1"/>
    <col min="15644" max="15644" width="12.109375" style="90" customWidth="1"/>
    <col min="15645" max="15645" width="9.88671875" style="90" customWidth="1"/>
    <col min="15646" max="15646" width="9.5546875" style="90" customWidth="1"/>
    <col min="15647" max="15647" width="12.109375" style="90" customWidth="1"/>
    <col min="15648" max="15648" width="9.33203125" style="90" customWidth="1"/>
    <col min="15649" max="15649" width="12.109375" style="90" customWidth="1"/>
    <col min="15650" max="15650" width="9.33203125" style="90" customWidth="1"/>
    <col min="15651" max="15651" width="12.109375" style="90" customWidth="1"/>
    <col min="15652" max="15652" width="9.33203125" style="90" customWidth="1"/>
    <col min="15653" max="15653" width="12.109375" style="90" customWidth="1"/>
    <col min="15654" max="15654" width="9.33203125" style="90" customWidth="1"/>
    <col min="15655" max="15655" width="12.109375" style="90" customWidth="1"/>
    <col min="15656" max="15872" width="9.109375" style="90"/>
    <col min="15873" max="15873" width="4.109375" style="90" customWidth="1"/>
    <col min="15874" max="15876" width="10.109375" style="90" customWidth="1"/>
    <col min="15877" max="15877" width="4.109375" style="90" customWidth="1"/>
    <col min="15878" max="15878" width="11" style="90" customWidth="1"/>
    <col min="15879" max="15879" width="12.88671875" style="90" customWidth="1"/>
    <col min="15880" max="15880" width="6.109375" style="90" bestFit="1" customWidth="1"/>
    <col min="15881" max="15881" width="4.88671875" style="90" bestFit="1" customWidth="1"/>
    <col min="15882" max="15882" width="8.6640625" style="90" customWidth="1"/>
    <col min="15883" max="15883" width="12.109375" style="90" customWidth="1"/>
    <col min="15884" max="15884" width="9.88671875" style="90" customWidth="1"/>
    <col min="15885" max="15885" width="9.5546875" style="90" customWidth="1"/>
    <col min="15886" max="15886" width="12.109375" style="90" customWidth="1"/>
    <col min="15887" max="15887" width="9.33203125" style="90" customWidth="1"/>
    <col min="15888" max="15888" width="12.109375" style="90" customWidth="1"/>
    <col min="15889" max="15889" width="9.33203125" style="90" customWidth="1"/>
    <col min="15890" max="15890" width="12.109375" style="90" customWidth="1"/>
    <col min="15891" max="15891" width="9.33203125" style="90" customWidth="1"/>
    <col min="15892" max="15892" width="12.109375" style="90" customWidth="1"/>
    <col min="15893" max="15893" width="9.33203125" style="90" customWidth="1"/>
    <col min="15894" max="15894" width="12.109375" style="90" customWidth="1"/>
    <col min="15895" max="15895" width="11" style="90" customWidth="1"/>
    <col min="15896" max="15896" width="12.88671875" style="90" customWidth="1"/>
    <col min="15897" max="15897" width="6.109375" style="90" bestFit="1" customWidth="1"/>
    <col min="15898" max="15898" width="4.88671875" style="90" bestFit="1" customWidth="1"/>
    <col min="15899" max="15899" width="8.6640625" style="90" customWidth="1"/>
    <col min="15900" max="15900" width="12.109375" style="90" customWidth="1"/>
    <col min="15901" max="15901" width="9.88671875" style="90" customWidth="1"/>
    <col min="15902" max="15902" width="9.5546875" style="90" customWidth="1"/>
    <col min="15903" max="15903" width="12.109375" style="90" customWidth="1"/>
    <col min="15904" max="15904" width="9.33203125" style="90" customWidth="1"/>
    <col min="15905" max="15905" width="12.109375" style="90" customWidth="1"/>
    <col min="15906" max="15906" width="9.33203125" style="90" customWidth="1"/>
    <col min="15907" max="15907" width="12.109375" style="90" customWidth="1"/>
    <col min="15908" max="15908" width="9.33203125" style="90" customWidth="1"/>
    <col min="15909" max="15909" width="12.109375" style="90" customWidth="1"/>
    <col min="15910" max="15910" width="9.33203125" style="90" customWidth="1"/>
    <col min="15911" max="15911" width="12.109375" style="90" customWidth="1"/>
    <col min="15912" max="16128" width="9.109375" style="90"/>
    <col min="16129" max="16129" width="4.109375" style="90" customWidth="1"/>
    <col min="16130" max="16132" width="10.109375" style="90" customWidth="1"/>
    <col min="16133" max="16133" width="4.109375" style="90" customWidth="1"/>
    <col min="16134" max="16134" width="11" style="90" customWidth="1"/>
    <col min="16135" max="16135" width="12.88671875" style="90" customWidth="1"/>
    <col min="16136" max="16136" width="6.109375" style="90" bestFit="1" customWidth="1"/>
    <col min="16137" max="16137" width="4.88671875" style="90" bestFit="1" customWidth="1"/>
    <col min="16138" max="16138" width="8.6640625" style="90" customWidth="1"/>
    <col min="16139" max="16139" width="12.109375" style="90" customWidth="1"/>
    <col min="16140" max="16140" width="9.88671875" style="90" customWidth="1"/>
    <col min="16141" max="16141" width="9.5546875" style="90" customWidth="1"/>
    <col min="16142" max="16142" width="12.109375" style="90" customWidth="1"/>
    <col min="16143" max="16143" width="9.33203125" style="90" customWidth="1"/>
    <col min="16144" max="16144" width="12.109375" style="90" customWidth="1"/>
    <col min="16145" max="16145" width="9.33203125" style="90" customWidth="1"/>
    <col min="16146" max="16146" width="12.109375" style="90" customWidth="1"/>
    <col min="16147" max="16147" width="9.33203125" style="90" customWidth="1"/>
    <col min="16148" max="16148" width="12.109375" style="90" customWidth="1"/>
    <col min="16149" max="16149" width="9.33203125" style="90" customWidth="1"/>
    <col min="16150" max="16150" width="12.109375" style="90" customWidth="1"/>
    <col min="16151" max="16151" width="11" style="90" customWidth="1"/>
    <col min="16152" max="16152" width="12.88671875" style="90" customWidth="1"/>
    <col min="16153" max="16153" width="6.109375" style="90" bestFit="1" customWidth="1"/>
    <col min="16154" max="16154" width="4.88671875" style="90" bestFit="1" customWidth="1"/>
    <col min="16155" max="16155" width="8.6640625" style="90" customWidth="1"/>
    <col min="16156" max="16156" width="12.109375" style="90" customWidth="1"/>
    <col min="16157" max="16157" width="9.88671875" style="90" customWidth="1"/>
    <col min="16158" max="16158" width="9.5546875" style="90" customWidth="1"/>
    <col min="16159" max="16159" width="12.109375" style="90" customWidth="1"/>
    <col min="16160" max="16160" width="9.33203125" style="90" customWidth="1"/>
    <col min="16161" max="16161" width="12.109375" style="90" customWidth="1"/>
    <col min="16162" max="16162" width="9.33203125" style="90" customWidth="1"/>
    <col min="16163" max="16163" width="12.109375" style="90" customWidth="1"/>
    <col min="16164" max="16164" width="9.33203125" style="90" customWidth="1"/>
    <col min="16165" max="16165" width="12.109375" style="90" customWidth="1"/>
    <col min="16166" max="16166" width="9.33203125" style="90" customWidth="1"/>
    <col min="16167" max="16167" width="12.109375" style="90" customWidth="1"/>
    <col min="16168" max="16384" width="9.109375" style="90"/>
  </cols>
  <sheetData>
    <row r="1" spans="2:40" ht="20.25" customHeight="1">
      <c r="F1" s="90" t="s">
        <v>45</v>
      </c>
      <c r="W1" s="92" t="s">
        <v>46</v>
      </c>
    </row>
    <row r="2" spans="2:40" ht="15" customHeight="1">
      <c r="B2" s="93" t="s">
        <v>47</v>
      </c>
      <c r="C2" s="94"/>
      <c r="D2" s="95">
        <f>IF(D3=$M$29,1,IF(D3=$O$29,3,IF(D3=$Q$29,5,IF(D3=$S$29,7,9))))</f>
        <v>1</v>
      </c>
      <c r="F2" s="96" t="s">
        <v>48</v>
      </c>
      <c r="G2" s="97" t="s">
        <v>110</v>
      </c>
      <c r="H2" s="98"/>
      <c r="I2" s="99"/>
      <c r="J2" s="98"/>
      <c r="K2" s="98"/>
      <c r="L2" s="98"/>
      <c r="M2" s="98"/>
      <c r="N2" s="98"/>
      <c r="O2" s="98"/>
      <c r="P2" s="98"/>
      <c r="Q2" s="98"/>
      <c r="R2" s="98"/>
      <c r="S2" s="98"/>
      <c r="T2" s="98"/>
      <c r="U2" s="98"/>
      <c r="V2" s="100"/>
      <c r="W2" s="96" t="s">
        <v>48</v>
      </c>
      <c r="X2" s="97" t="str">
        <f>G2</f>
        <v>新田小学校校舎改修第2期主体工事</v>
      </c>
      <c r="Y2" s="98"/>
      <c r="Z2" s="99"/>
      <c r="AA2" s="98"/>
      <c r="AB2" s="98"/>
      <c r="AC2" s="98"/>
      <c r="AD2" s="98"/>
      <c r="AE2" s="98"/>
      <c r="AF2" s="98"/>
      <c r="AG2" s="98"/>
      <c r="AH2" s="98"/>
      <c r="AI2" s="98"/>
      <c r="AJ2" s="98"/>
      <c r="AK2" s="98"/>
      <c r="AL2" s="98"/>
      <c r="AM2" s="100"/>
    </row>
    <row r="3" spans="2:40" ht="15" customHeight="1">
      <c r="B3" s="93"/>
      <c r="C3" s="101" t="s">
        <v>49</v>
      </c>
      <c r="D3" s="102">
        <f>IF(D4=1,M29,IF(D4=2,MIN(M29:P29),IF(D4=3,MIN(M29:R29),IF(D4=4,MIN(M29:T29),MIN(M29:V29)))))</f>
        <v>0</v>
      </c>
      <c r="F3" s="103" t="s">
        <v>50</v>
      </c>
      <c r="G3" s="274"/>
      <c r="H3" s="275"/>
      <c r="I3" s="275"/>
      <c r="J3" s="275"/>
      <c r="K3" s="275"/>
      <c r="L3" s="276"/>
      <c r="M3" s="246" t="s">
        <v>51</v>
      </c>
      <c r="N3" s="277"/>
      <c r="O3" s="277"/>
      <c r="P3" s="277"/>
      <c r="Q3" s="277"/>
      <c r="R3" s="277"/>
      <c r="S3" s="277"/>
      <c r="T3" s="277"/>
      <c r="U3" s="277"/>
      <c r="V3" s="247"/>
      <c r="W3" s="103" t="s">
        <v>50</v>
      </c>
      <c r="X3" s="278">
        <f>G3</f>
        <v>0</v>
      </c>
      <c r="Y3" s="279"/>
      <c r="Z3" s="279"/>
      <c r="AA3" s="279"/>
      <c r="AB3" s="279"/>
      <c r="AC3" s="280"/>
      <c r="AD3" s="246" t="s">
        <v>51</v>
      </c>
      <c r="AE3" s="277"/>
      <c r="AF3" s="277"/>
      <c r="AG3" s="277"/>
      <c r="AH3" s="277"/>
      <c r="AI3" s="277"/>
      <c r="AJ3" s="277"/>
      <c r="AK3" s="277"/>
      <c r="AL3" s="277"/>
      <c r="AM3" s="247"/>
    </row>
    <row r="4" spans="2:40" ht="15" customHeight="1">
      <c r="B4" s="97"/>
      <c r="C4" s="100" t="s">
        <v>52</v>
      </c>
      <c r="D4" s="104">
        <f>COUNTA(M6:V6)</f>
        <v>0</v>
      </c>
      <c r="E4" s="90"/>
      <c r="F4" s="105" t="s">
        <v>53</v>
      </c>
      <c r="G4" s="281"/>
      <c r="H4" s="282"/>
      <c r="I4" s="282"/>
      <c r="J4" s="282"/>
      <c r="K4" s="282"/>
      <c r="L4" s="283"/>
      <c r="M4" s="246" t="str">
        <f>M28</f>
        <v>◎</v>
      </c>
      <c r="N4" s="247"/>
      <c r="O4" s="246" t="str">
        <f>O28</f>
        <v>◎</v>
      </c>
      <c r="P4" s="247"/>
      <c r="Q4" s="246" t="str">
        <f>Q28</f>
        <v>◎</v>
      </c>
      <c r="R4" s="247"/>
      <c r="S4" s="246" t="str">
        <f>S28</f>
        <v>◎</v>
      </c>
      <c r="T4" s="247"/>
      <c r="U4" s="246" t="str">
        <f>U28</f>
        <v>◎</v>
      </c>
      <c r="V4" s="247"/>
      <c r="W4" s="105" t="s">
        <v>53</v>
      </c>
      <c r="X4" s="271">
        <f>G4</f>
        <v>0</v>
      </c>
      <c r="Y4" s="272"/>
      <c r="Z4" s="272"/>
      <c r="AA4" s="272"/>
      <c r="AB4" s="272"/>
      <c r="AC4" s="273"/>
      <c r="AD4" s="246" t="str">
        <f>M4</f>
        <v>◎</v>
      </c>
      <c r="AE4" s="247"/>
      <c r="AF4" s="246" t="str">
        <f>O4</f>
        <v>◎</v>
      </c>
      <c r="AG4" s="247"/>
      <c r="AH4" s="246" t="str">
        <f>Q4</f>
        <v>◎</v>
      </c>
      <c r="AI4" s="247"/>
      <c r="AJ4" s="246" t="str">
        <f>S4</f>
        <v>◎</v>
      </c>
      <c r="AK4" s="247"/>
      <c r="AL4" s="246" t="str">
        <f>U4</f>
        <v>◎</v>
      </c>
      <c r="AM4" s="247"/>
      <c r="AN4" s="90"/>
    </row>
    <row r="5" spans="2:40" ht="12.9" customHeight="1">
      <c r="B5" s="90"/>
      <c r="C5" s="90"/>
      <c r="D5" s="90">
        <f>IF(MIN(M29:V29)=M29,1,2)</f>
        <v>1</v>
      </c>
      <c r="E5" s="90"/>
      <c r="F5" s="261" t="s">
        <v>54</v>
      </c>
      <c r="G5" s="261" t="s">
        <v>55</v>
      </c>
      <c r="H5" s="264" t="s">
        <v>56</v>
      </c>
      <c r="I5" s="261" t="s">
        <v>57</v>
      </c>
      <c r="J5" s="261" t="s">
        <v>58</v>
      </c>
      <c r="K5" s="267" t="s">
        <v>59</v>
      </c>
      <c r="L5" s="267" t="s">
        <v>60</v>
      </c>
      <c r="M5" s="269" t="s">
        <v>61</v>
      </c>
      <c r="N5" s="270"/>
      <c r="O5" s="269" t="s">
        <v>62</v>
      </c>
      <c r="P5" s="270"/>
      <c r="Q5" s="269" t="s">
        <v>63</v>
      </c>
      <c r="R5" s="270"/>
      <c r="S5" s="269" t="s">
        <v>64</v>
      </c>
      <c r="T5" s="270"/>
      <c r="U5" s="269" t="s">
        <v>65</v>
      </c>
      <c r="V5" s="270"/>
      <c r="W5" s="261" t="s">
        <v>54</v>
      </c>
      <c r="X5" s="261" t="s">
        <v>55</v>
      </c>
      <c r="Y5" s="264" t="s">
        <v>56</v>
      </c>
      <c r="Z5" s="261" t="s">
        <v>57</v>
      </c>
      <c r="AA5" s="261" t="s">
        <v>58</v>
      </c>
      <c r="AB5" s="267" t="s">
        <v>59</v>
      </c>
      <c r="AC5" s="267" t="s">
        <v>66</v>
      </c>
      <c r="AD5" s="246" t="str">
        <f>M5</f>
        <v>Ａ社</v>
      </c>
      <c r="AE5" s="247"/>
      <c r="AF5" s="246" t="str">
        <f>O5</f>
        <v>Ｂ社</v>
      </c>
      <c r="AG5" s="247"/>
      <c r="AH5" s="246" t="str">
        <f>Q5</f>
        <v>Ｃ社</v>
      </c>
      <c r="AI5" s="247"/>
      <c r="AJ5" s="246" t="str">
        <f>S5</f>
        <v>Ｄ社</v>
      </c>
      <c r="AK5" s="247"/>
      <c r="AL5" s="246" t="str">
        <f>U5</f>
        <v>Ｅ社</v>
      </c>
      <c r="AM5" s="247"/>
      <c r="AN5" s="90"/>
    </row>
    <row r="6" spans="2:40" ht="12.9" customHeight="1">
      <c r="B6" s="90"/>
      <c r="C6" s="90"/>
      <c r="D6" s="90"/>
      <c r="E6" s="90"/>
      <c r="F6" s="262"/>
      <c r="G6" s="262"/>
      <c r="H6" s="265"/>
      <c r="I6" s="262"/>
      <c r="J6" s="262"/>
      <c r="K6" s="268"/>
      <c r="L6" s="262"/>
      <c r="M6" s="257"/>
      <c r="N6" s="258"/>
      <c r="O6" s="257"/>
      <c r="P6" s="258"/>
      <c r="Q6" s="257"/>
      <c r="R6" s="258"/>
      <c r="S6" s="257"/>
      <c r="T6" s="258"/>
      <c r="U6" s="257"/>
      <c r="V6" s="258"/>
      <c r="W6" s="262"/>
      <c r="X6" s="262"/>
      <c r="Y6" s="265"/>
      <c r="Z6" s="262"/>
      <c r="AA6" s="262"/>
      <c r="AB6" s="268"/>
      <c r="AC6" s="262"/>
      <c r="AD6" s="259">
        <f>M6</f>
        <v>0</v>
      </c>
      <c r="AE6" s="260"/>
      <c r="AF6" s="259">
        <f>O6</f>
        <v>0</v>
      </c>
      <c r="AG6" s="260"/>
      <c r="AH6" s="259">
        <f>Q6</f>
        <v>0</v>
      </c>
      <c r="AI6" s="260"/>
      <c r="AJ6" s="259">
        <f>S6</f>
        <v>0</v>
      </c>
      <c r="AK6" s="260"/>
      <c r="AL6" s="259">
        <f>U6</f>
        <v>0</v>
      </c>
      <c r="AM6" s="260"/>
      <c r="AN6" s="90"/>
    </row>
    <row r="7" spans="2:40" ht="12.9" customHeight="1">
      <c r="B7" s="90"/>
      <c r="C7" s="90"/>
      <c r="D7" s="90"/>
      <c r="E7" s="90"/>
      <c r="F7" s="263"/>
      <c r="G7" s="263"/>
      <c r="H7" s="266"/>
      <c r="I7" s="263"/>
      <c r="J7" s="106">
        <v>0.8</v>
      </c>
      <c r="K7" s="263"/>
      <c r="L7" s="107">
        <v>1</v>
      </c>
      <c r="M7" s="108" t="s">
        <v>67</v>
      </c>
      <c r="N7" s="108" t="s">
        <v>68</v>
      </c>
      <c r="O7" s="108" t="s">
        <v>67</v>
      </c>
      <c r="P7" s="108" t="s">
        <v>68</v>
      </c>
      <c r="Q7" s="108" t="s">
        <v>67</v>
      </c>
      <c r="R7" s="108" t="s">
        <v>68</v>
      </c>
      <c r="S7" s="108" t="s">
        <v>67</v>
      </c>
      <c r="T7" s="108" t="s">
        <v>68</v>
      </c>
      <c r="U7" s="108" t="s">
        <v>67</v>
      </c>
      <c r="V7" s="108" t="s">
        <v>68</v>
      </c>
      <c r="W7" s="263"/>
      <c r="X7" s="263"/>
      <c r="Y7" s="266"/>
      <c r="Z7" s="263"/>
      <c r="AA7" s="109">
        <f>J7</f>
        <v>0.8</v>
      </c>
      <c r="AB7" s="263"/>
      <c r="AC7" s="107">
        <v>1</v>
      </c>
      <c r="AD7" s="108" t="s">
        <v>67</v>
      </c>
      <c r="AE7" s="108" t="s">
        <v>68</v>
      </c>
      <c r="AF7" s="108" t="s">
        <v>67</v>
      </c>
      <c r="AG7" s="108" t="s">
        <v>68</v>
      </c>
      <c r="AH7" s="108" t="s">
        <v>67</v>
      </c>
      <c r="AI7" s="108" t="s">
        <v>68</v>
      </c>
      <c r="AJ7" s="108" t="s">
        <v>67</v>
      </c>
      <c r="AK7" s="108" t="s">
        <v>68</v>
      </c>
      <c r="AL7" s="108" t="s">
        <v>67</v>
      </c>
      <c r="AM7" s="108" t="s">
        <v>68</v>
      </c>
      <c r="AN7" s="90"/>
    </row>
    <row r="8" spans="2:40" ht="20.100000000000001" customHeight="1">
      <c r="B8" s="90"/>
      <c r="C8" s="90"/>
      <c r="D8" s="90"/>
      <c r="E8" s="90"/>
      <c r="F8" s="126" t="s">
        <v>108</v>
      </c>
      <c r="G8" s="110"/>
      <c r="H8" s="111"/>
      <c r="I8" s="112"/>
      <c r="J8" s="113">
        <f>IF(H8=0,0,IF(L8*$J$7&gt;10000000,ROUND(L8*$J$7,-5),IF(L8*$J$7&gt;1000000,ROUND(L8*$J$7,-4),IF(L8*$J$7&gt;100000,ROUND(L8*$J$7,-3),IF(L8*$J$7&gt;10000,ROUND(L8*$J$7,-2),IF(L8*$J$7&gt;100,ROUND(L8*$J$7,-1),ROUND(L8*$J$7,0)))))))</f>
        <v>0</v>
      </c>
      <c r="K8" s="114" t="str">
        <f t="shared" ref="K8:K14" si="0">IF(L8=0,"  ",H8*J8)</f>
        <v xml:space="preserve">  </v>
      </c>
      <c r="L8" s="115">
        <f t="shared" ref="L8:L20" si="1">INDEX(M8:U8,$D$2)</f>
        <v>0</v>
      </c>
      <c r="M8" s="116"/>
      <c r="N8" s="117">
        <f>H8*M8</f>
        <v>0</v>
      </c>
      <c r="O8" s="118"/>
      <c r="P8" s="117">
        <f>H8*O8</f>
        <v>0</v>
      </c>
      <c r="Q8" s="118"/>
      <c r="R8" s="117">
        <f>H8*Q8</f>
        <v>0</v>
      </c>
      <c r="S8" s="118"/>
      <c r="T8" s="117">
        <f>H8*S8</f>
        <v>0</v>
      </c>
      <c r="U8" s="118"/>
      <c r="V8" s="117">
        <f>H8*U8</f>
        <v>0</v>
      </c>
      <c r="W8" s="119" t="str">
        <f t="shared" ref="W8:Z20" si="2">F8</f>
        <v>【Ⅱ廊下】</v>
      </c>
      <c r="X8" s="120">
        <f t="shared" si="2"/>
        <v>0</v>
      </c>
      <c r="Y8" s="121">
        <f t="shared" si="2"/>
        <v>0</v>
      </c>
      <c r="Z8" s="122">
        <f t="shared" si="2"/>
        <v>0</v>
      </c>
      <c r="AA8" s="113">
        <f>IF(Y8=0,0,IF(AC8*$J$7&gt;10000000,ROUND(AC8*$J$7,-5),IF(AC8*$J$7&gt;1000000,ROUND(AC8*$J$7,-4),IF(AC8*$J$7&gt;100000,ROUND(AC8*$J$7,-3),IF(AC8*$J$7&gt;10000,ROUND(AC8*$J$7,-2),IF(AC8*$J$7&gt;1000,ROUND(AC8*$J$7,-1),IF(AC8*$J$7&gt;100,ROUND(AC8*$J$7,-1),ROUND(AC8*$J$7,0))))))))</f>
        <v>0</v>
      </c>
      <c r="AB8" s="114" t="str">
        <f t="shared" ref="AB8:AB20" si="3">IF(AC8=0,"  ",Y8*AA8)</f>
        <v xml:space="preserve">  </v>
      </c>
      <c r="AC8" s="115">
        <f t="shared" ref="AC8:AC20" si="4">INDEX(AD8:AL8,$D$2)</f>
        <v>0</v>
      </c>
      <c r="AD8" s="123">
        <f>ROUND(M8+M8*AD$34,0)</f>
        <v>0</v>
      </c>
      <c r="AE8" s="117">
        <f>Y8*AD8</f>
        <v>0</v>
      </c>
      <c r="AF8" s="123">
        <f>ROUND(O8+O8*AF$34,0)</f>
        <v>0</v>
      </c>
      <c r="AG8" s="117">
        <f>Y8*AF8</f>
        <v>0</v>
      </c>
      <c r="AH8" s="123">
        <f t="shared" ref="AH8:AH20" si="5">ROUND(Q8+Q8*AH$34,0)</f>
        <v>0</v>
      </c>
      <c r="AI8" s="117">
        <f>Y8*AH8</f>
        <v>0</v>
      </c>
      <c r="AJ8" s="123">
        <f t="shared" ref="AJ8:AJ20" si="6">ROUND(S8+S8*AJ$34,0)</f>
        <v>0</v>
      </c>
      <c r="AK8" s="117">
        <f>Y8*AJ8</f>
        <v>0</v>
      </c>
      <c r="AL8" s="123">
        <f t="shared" ref="AL8:AL20" si="7">ROUND(U8+U8*AL$34,0)</f>
        <v>0</v>
      </c>
      <c r="AM8" s="117">
        <f>Y8*AL8</f>
        <v>0</v>
      </c>
      <c r="AN8" s="90"/>
    </row>
    <row r="9" spans="2:40" ht="20.100000000000001" customHeight="1">
      <c r="B9" s="90"/>
      <c r="C9" s="90"/>
      <c r="D9" s="90"/>
      <c r="E9" s="90"/>
      <c r="F9" s="110"/>
      <c r="G9" s="110"/>
      <c r="H9" s="124"/>
      <c r="I9" s="125"/>
      <c r="J9" s="113">
        <f>IF(H9=0,0,IF(L9*$J$7&gt;10000000,ROUND(L9*$J$7,-5),IF(L9*$J$7&gt;1000000,ROUND(L9*$J$7,-4),IF(L9*$J$7&gt;100000,ROUND(L9*$J$7,-3),IF(L9*$J$7&gt;10000,ROUND(L9*$J$7,-2),IF(L9*$J$7&gt;100,ROUND(L9*$J$7,-1),ROUND(L9*$J$7,0)))))))</f>
        <v>0</v>
      </c>
      <c r="K9" s="114" t="str">
        <f t="shared" si="0"/>
        <v xml:space="preserve">  </v>
      </c>
      <c r="L9" s="115">
        <f t="shared" si="1"/>
        <v>0</v>
      </c>
      <c r="M9" s="116"/>
      <c r="N9" s="117">
        <f t="shared" ref="N9:N26" si="8">H9*M9</f>
        <v>0</v>
      </c>
      <c r="O9" s="118"/>
      <c r="P9" s="117">
        <f>H9*O9</f>
        <v>0</v>
      </c>
      <c r="Q9" s="118"/>
      <c r="R9" s="117">
        <f>H9*Q9</f>
        <v>0</v>
      </c>
      <c r="S9" s="118"/>
      <c r="T9" s="117">
        <f t="shared" ref="T9:T26" si="9">H9*S9</f>
        <v>0</v>
      </c>
      <c r="U9" s="118"/>
      <c r="V9" s="117">
        <f t="shared" ref="V9:V26" si="10">H9*U9</f>
        <v>0</v>
      </c>
      <c r="W9" s="120">
        <f t="shared" si="2"/>
        <v>0</v>
      </c>
      <c r="X9" s="120">
        <f t="shared" si="2"/>
        <v>0</v>
      </c>
      <c r="Y9" s="121">
        <f t="shared" si="2"/>
        <v>0</v>
      </c>
      <c r="Z9" s="122">
        <f t="shared" si="2"/>
        <v>0</v>
      </c>
      <c r="AA9" s="113">
        <f t="shared" ref="AA9:AA20" si="11">IF(Y9=0,0,IF(AC9*$J$7&gt;10000000,ROUND(AC9*$J$7,-5),IF(AC9*$J$7&gt;1000000,ROUND(AC9*$J$7,-4),IF(AC9*$J$7&gt;100000,ROUND(AC9*$J$7,-3),IF(AC9*$J$7&gt;10000,ROUND(AC9*$J$7,-2),IF(AC9*$J$7&gt;1000,ROUND(AC9*$J$7,-1),IF(AC9*$J$7&gt;100,ROUND(AC9*$J$7,-1),ROUND(AC9*$J$7,-1))))))))</f>
        <v>0</v>
      </c>
      <c r="AB9" s="114" t="str">
        <f t="shared" si="3"/>
        <v xml:space="preserve">  </v>
      </c>
      <c r="AC9" s="115">
        <f t="shared" si="4"/>
        <v>0</v>
      </c>
      <c r="AD9" s="123">
        <f t="shared" ref="AD9:AD20" si="12">ROUND(M9+M9*AD$34,0)</f>
        <v>0</v>
      </c>
      <c r="AE9" s="117">
        <f t="shared" ref="AE9:AE20" si="13">Y9*AD9</f>
        <v>0</v>
      </c>
      <c r="AF9" s="123">
        <f t="shared" ref="AF9:AF20" si="14">ROUND(O9+O9*AF$34,0)</f>
        <v>0</v>
      </c>
      <c r="AG9" s="117">
        <f t="shared" ref="AG9:AG20" si="15">Y9*AF9</f>
        <v>0</v>
      </c>
      <c r="AH9" s="123">
        <f t="shared" si="5"/>
        <v>0</v>
      </c>
      <c r="AI9" s="117">
        <f t="shared" ref="AI9:AI20" si="16">Y9*AH9</f>
        <v>0</v>
      </c>
      <c r="AJ9" s="123">
        <f t="shared" si="6"/>
        <v>0</v>
      </c>
      <c r="AK9" s="117">
        <f t="shared" ref="AK9:AK20" si="17">Y9*AJ9</f>
        <v>0</v>
      </c>
      <c r="AL9" s="123">
        <f t="shared" si="7"/>
        <v>0</v>
      </c>
      <c r="AM9" s="117">
        <f t="shared" ref="AM9:AM20" si="18">Y9*AL9</f>
        <v>0</v>
      </c>
      <c r="AN9" s="90"/>
    </row>
    <row r="10" spans="2:40" ht="20.100000000000001" customHeight="1">
      <c r="B10" s="90"/>
      <c r="C10" s="90"/>
      <c r="D10" s="90"/>
      <c r="E10" s="90"/>
      <c r="F10" s="110"/>
      <c r="G10" s="110"/>
      <c r="H10" s="124"/>
      <c r="I10" s="125"/>
      <c r="J10" s="113">
        <f>IF(H10=0,0,IF(L10*$J$7&gt;10000000,ROUND(L10*$J$7,-5),IF(L10*$J$7&gt;1000000,ROUND(L10*$J$7,-4),IF(L10*$J$7&gt;100000,ROUND(L10*$J$7,-3),IF(L10*$J$7&gt;10000,ROUND(L10*$J$7,-2),IF(L10*$J$7&gt;100,ROUND(L10*$J$7,-1),ROUND(L10*$J$7,0)))))))</f>
        <v>0</v>
      </c>
      <c r="K10" s="114" t="str">
        <f t="shared" si="0"/>
        <v xml:space="preserve">  </v>
      </c>
      <c r="L10" s="115">
        <f t="shared" si="1"/>
        <v>0</v>
      </c>
      <c r="M10" s="116"/>
      <c r="N10" s="117">
        <f t="shared" si="8"/>
        <v>0</v>
      </c>
      <c r="O10" s="118"/>
      <c r="P10" s="117">
        <f>H10*O10</f>
        <v>0</v>
      </c>
      <c r="Q10" s="118"/>
      <c r="R10" s="117">
        <f>H10*Q10</f>
        <v>0</v>
      </c>
      <c r="S10" s="118"/>
      <c r="T10" s="117">
        <f t="shared" si="9"/>
        <v>0</v>
      </c>
      <c r="U10" s="118"/>
      <c r="V10" s="117">
        <f t="shared" si="10"/>
        <v>0</v>
      </c>
      <c r="W10" s="120">
        <f t="shared" si="2"/>
        <v>0</v>
      </c>
      <c r="X10" s="120">
        <f t="shared" si="2"/>
        <v>0</v>
      </c>
      <c r="Y10" s="121">
        <f t="shared" si="2"/>
        <v>0</v>
      </c>
      <c r="Z10" s="122">
        <f t="shared" si="2"/>
        <v>0</v>
      </c>
      <c r="AA10" s="113">
        <f t="shared" si="11"/>
        <v>0</v>
      </c>
      <c r="AB10" s="114" t="str">
        <f t="shared" si="3"/>
        <v xml:space="preserve">  </v>
      </c>
      <c r="AC10" s="115">
        <f t="shared" si="4"/>
        <v>0</v>
      </c>
      <c r="AD10" s="123">
        <f t="shared" si="12"/>
        <v>0</v>
      </c>
      <c r="AE10" s="117">
        <f t="shared" si="13"/>
        <v>0</v>
      </c>
      <c r="AF10" s="123">
        <f t="shared" si="14"/>
        <v>0</v>
      </c>
      <c r="AG10" s="117">
        <f t="shared" si="15"/>
        <v>0</v>
      </c>
      <c r="AH10" s="123">
        <f t="shared" si="5"/>
        <v>0</v>
      </c>
      <c r="AI10" s="117">
        <f t="shared" si="16"/>
        <v>0</v>
      </c>
      <c r="AJ10" s="123">
        <f t="shared" si="6"/>
        <v>0</v>
      </c>
      <c r="AK10" s="117">
        <f t="shared" si="17"/>
        <v>0</v>
      </c>
      <c r="AL10" s="123">
        <f t="shared" si="7"/>
        <v>0</v>
      </c>
      <c r="AM10" s="117">
        <f t="shared" si="18"/>
        <v>0</v>
      </c>
      <c r="AN10" s="90"/>
    </row>
    <row r="11" spans="2:40" ht="20.100000000000001" customHeight="1">
      <c r="B11" s="90"/>
      <c r="C11" s="90"/>
      <c r="D11" s="90"/>
      <c r="E11" s="90"/>
      <c r="F11" s="110"/>
      <c r="G11" s="110"/>
      <c r="H11" s="124"/>
      <c r="I11" s="125"/>
      <c r="J11" s="113"/>
      <c r="K11" s="114" t="str">
        <f t="shared" si="0"/>
        <v xml:space="preserve">  </v>
      </c>
      <c r="L11" s="115">
        <f t="shared" si="1"/>
        <v>0</v>
      </c>
      <c r="M11" s="116"/>
      <c r="N11" s="117">
        <f t="shared" si="8"/>
        <v>0</v>
      </c>
      <c r="O11" s="118"/>
      <c r="P11" s="117"/>
      <c r="Q11" s="118"/>
      <c r="R11" s="117"/>
      <c r="S11" s="118"/>
      <c r="T11" s="117">
        <f t="shared" si="9"/>
        <v>0</v>
      </c>
      <c r="U11" s="118"/>
      <c r="V11" s="117">
        <f t="shared" si="10"/>
        <v>0</v>
      </c>
      <c r="W11" s="120">
        <f t="shared" si="2"/>
        <v>0</v>
      </c>
      <c r="X11" s="120">
        <f t="shared" si="2"/>
        <v>0</v>
      </c>
      <c r="Y11" s="121">
        <f t="shared" si="2"/>
        <v>0</v>
      </c>
      <c r="Z11" s="122">
        <f t="shared" si="2"/>
        <v>0</v>
      </c>
      <c r="AA11" s="113">
        <f t="shared" si="11"/>
        <v>0</v>
      </c>
      <c r="AB11" s="114" t="str">
        <f t="shared" si="3"/>
        <v xml:space="preserve">  </v>
      </c>
      <c r="AC11" s="115">
        <f t="shared" si="4"/>
        <v>0</v>
      </c>
      <c r="AD11" s="123">
        <f t="shared" si="12"/>
        <v>0</v>
      </c>
      <c r="AE11" s="117">
        <f t="shared" si="13"/>
        <v>0</v>
      </c>
      <c r="AF11" s="123">
        <f t="shared" si="14"/>
        <v>0</v>
      </c>
      <c r="AG11" s="117">
        <f t="shared" si="15"/>
        <v>0</v>
      </c>
      <c r="AH11" s="123">
        <f t="shared" si="5"/>
        <v>0</v>
      </c>
      <c r="AI11" s="117">
        <f t="shared" si="16"/>
        <v>0</v>
      </c>
      <c r="AJ11" s="123">
        <f t="shared" si="6"/>
        <v>0</v>
      </c>
      <c r="AK11" s="117">
        <f t="shared" si="17"/>
        <v>0</v>
      </c>
      <c r="AL11" s="123">
        <f t="shared" si="7"/>
        <v>0</v>
      </c>
      <c r="AM11" s="117">
        <f t="shared" si="18"/>
        <v>0</v>
      </c>
      <c r="AN11" s="90"/>
    </row>
    <row r="12" spans="2:40" ht="20.100000000000001" customHeight="1">
      <c r="B12" s="90"/>
      <c r="C12" s="90"/>
      <c r="D12" s="90"/>
      <c r="E12" s="90"/>
      <c r="F12" s="110"/>
      <c r="G12" s="110"/>
      <c r="H12" s="124"/>
      <c r="I12" s="125"/>
      <c r="J12" s="113"/>
      <c r="K12" s="114" t="str">
        <f t="shared" si="0"/>
        <v xml:space="preserve">  </v>
      </c>
      <c r="L12" s="115">
        <f t="shared" si="1"/>
        <v>0</v>
      </c>
      <c r="M12" s="116"/>
      <c r="N12" s="117">
        <f t="shared" si="8"/>
        <v>0</v>
      </c>
      <c r="O12" s="118"/>
      <c r="P12" s="117"/>
      <c r="Q12" s="118"/>
      <c r="R12" s="117"/>
      <c r="S12" s="118"/>
      <c r="T12" s="117">
        <f t="shared" si="9"/>
        <v>0</v>
      </c>
      <c r="U12" s="118"/>
      <c r="V12" s="117">
        <f t="shared" si="10"/>
        <v>0</v>
      </c>
      <c r="W12" s="120">
        <f t="shared" si="2"/>
        <v>0</v>
      </c>
      <c r="X12" s="120">
        <f t="shared" si="2"/>
        <v>0</v>
      </c>
      <c r="Y12" s="121">
        <f t="shared" si="2"/>
        <v>0</v>
      </c>
      <c r="Z12" s="122">
        <f t="shared" si="2"/>
        <v>0</v>
      </c>
      <c r="AA12" s="113">
        <f t="shared" si="11"/>
        <v>0</v>
      </c>
      <c r="AB12" s="114" t="str">
        <f t="shared" si="3"/>
        <v xml:space="preserve">  </v>
      </c>
      <c r="AC12" s="115">
        <f t="shared" si="4"/>
        <v>0</v>
      </c>
      <c r="AD12" s="123">
        <f t="shared" si="12"/>
        <v>0</v>
      </c>
      <c r="AE12" s="117">
        <f t="shared" si="13"/>
        <v>0</v>
      </c>
      <c r="AF12" s="123">
        <f t="shared" si="14"/>
        <v>0</v>
      </c>
      <c r="AG12" s="117">
        <f t="shared" si="15"/>
        <v>0</v>
      </c>
      <c r="AH12" s="123">
        <f t="shared" si="5"/>
        <v>0</v>
      </c>
      <c r="AI12" s="117">
        <f t="shared" si="16"/>
        <v>0</v>
      </c>
      <c r="AJ12" s="123">
        <f t="shared" si="6"/>
        <v>0</v>
      </c>
      <c r="AK12" s="117">
        <f t="shared" si="17"/>
        <v>0</v>
      </c>
      <c r="AL12" s="123">
        <f t="shared" si="7"/>
        <v>0</v>
      </c>
      <c r="AM12" s="117">
        <f t="shared" si="18"/>
        <v>0</v>
      </c>
      <c r="AN12" s="90"/>
    </row>
    <row r="13" spans="2:40" ht="20.100000000000001" customHeight="1">
      <c r="B13" s="90"/>
      <c r="C13" s="90"/>
      <c r="D13" s="90"/>
      <c r="E13" s="90"/>
      <c r="F13" s="110"/>
      <c r="G13" s="110"/>
      <c r="H13" s="124"/>
      <c r="I13" s="125"/>
      <c r="J13" s="113"/>
      <c r="K13" s="114" t="str">
        <f t="shared" si="0"/>
        <v xml:space="preserve">  </v>
      </c>
      <c r="L13" s="115">
        <f t="shared" si="1"/>
        <v>0</v>
      </c>
      <c r="M13" s="116"/>
      <c r="N13" s="117">
        <f t="shared" si="8"/>
        <v>0</v>
      </c>
      <c r="O13" s="118"/>
      <c r="P13" s="117"/>
      <c r="Q13" s="118"/>
      <c r="R13" s="117"/>
      <c r="S13" s="118"/>
      <c r="T13" s="117">
        <f t="shared" si="9"/>
        <v>0</v>
      </c>
      <c r="U13" s="118"/>
      <c r="V13" s="117">
        <f t="shared" si="10"/>
        <v>0</v>
      </c>
      <c r="W13" s="120">
        <f t="shared" si="2"/>
        <v>0</v>
      </c>
      <c r="X13" s="120">
        <f t="shared" si="2"/>
        <v>0</v>
      </c>
      <c r="Y13" s="121">
        <f t="shared" si="2"/>
        <v>0</v>
      </c>
      <c r="Z13" s="122">
        <f t="shared" si="2"/>
        <v>0</v>
      </c>
      <c r="AA13" s="113">
        <f t="shared" si="11"/>
        <v>0</v>
      </c>
      <c r="AB13" s="114" t="str">
        <f t="shared" si="3"/>
        <v xml:space="preserve">  </v>
      </c>
      <c r="AC13" s="115">
        <f t="shared" si="4"/>
        <v>0</v>
      </c>
      <c r="AD13" s="123">
        <f t="shared" si="12"/>
        <v>0</v>
      </c>
      <c r="AE13" s="117">
        <f t="shared" si="13"/>
        <v>0</v>
      </c>
      <c r="AF13" s="123">
        <f t="shared" si="14"/>
        <v>0</v>
      </c>
      <c r="AG13" s="117">
        <f t="shared" si="15"/>
        <v>0</v>
      </c>
      <c r="AH13" s="123">
        <f t="shared" si="5"/>
        <v>0</v>
      </c>
      <c r="AI13" s="117">
        <f t="shared" si="16"/>
        <v>0</v>
      </c>
      <c r="AJ13" s="123">
        <f t="shared" si="6"/>
        <v>0</v>
      </c>
      <c r="AK13" s="117">
        <f t="shared" si="17"/>
        <v>0</v>
      </c>
      <c r="AL13" s="123">
        <f t="shared" si="7"/>
        <v>0</v>
      </c>
      <c r="AM13" s="117">
        <f t="shared" si="18"/>
        <v>0</v>
      </c>
      <c r="AN13" s="90"/>
    </row>
    <row r="14" spans="2:40" ht="20.100000000000001" customHeight="1">
      <c r="B14" s="90"/>
      <c r="C14" s="90"/>
      <c r="D14" s="90"/>
      <c r="E14" s="90"/>
      <c r="F14" s="110"/>
      <c r="G14" s="110"/>
      <c r="H14" s="124"/>
      <c r="I14" s="125"/>
      <c r="J14" s="113"/>
      <c r="K14" s="114" t="str">
        <f t="shared" si="0"/>
        <v xml:space="preserve">  </v>
      </c>
      <c r="L14" s="115">
        <f t="shared" si="1"/>
        <v>0</v>
      </c>
      <c r="M14" s="116"/>
      <c r="N14" s="117">
        <f t="shared" si="8"/>
        <v>0</v>
      </c>
      <c r="O14" s="118"/>
      <c r="P14" s="117"/>
      <c r="Q14" s="118"/>
      <c r="R14" s="117"/>
      <c r="S14" s="118"/>
      <c r="T14" s="117">
        <f t="shared" si="9"/>
        <v>0</v>
      </c>
      <c r="U14" s="118"/>
      <c r="V14" s="117">
        <f t="shared" si="10"/>
        <v>0</v>
      </c>
      <c r="W14" s="120">
        <f t="shared" si="2"/>
        <v>0</v>
      </c>
      <c r="X14" s="120">
        <f t="shared" si="2"/>
        <v>0</v>
      </c>
      <c r="Y14" s="121">
        <f t="shared" si="2"/>
        <v>0</v>
      </c>
      <c r="Z14" s="122">
        <f t="shared" si="2"/>
        <v>0</v>
      </c>
      <c r="AA14" s="113">
        <f t="shared" si="11"/>
        <v>0</v>
      </c>
      <c r="AB14" s="114" t="str">
        <f t="shared" si="3"/>
        <v xml:space="preserve">  </v>
      </c>
      <c r="AC14" s="115">
        <f t="shared" si="4"/>
        <v>0</v>
      </c>
      <c r="AD14" s="123">
        <f t="shared" si="12"/>
        <v>0</v>
      </c>
      <c r="AE14" s="117">
        <f t="shared" si="13"/>
        <v>0</v>
      </c>
      <c r="AF14" s="123">
        <f t="shared" si="14"/>
        <v>0</v>
      </c>
      <c r="AG14" s="117">
        <f t="shared" si="15"/>
        <v>0</v>
      </c>
      <c r="AH14" s="123">
        <f t="shared" si="5"/>
        <v>0</v>
      </c>
      <c r="AI14" s="117">
        <f t="shared" si="16"/>
        <v>0</v>
      </c>
      <c r="AJ14" s="123">
        <f t="shared" si="6"/>
        <v>0</v>
      </c>
      <c r="AK14" s="117">
        <f t="shared" si="17"/>
        <v>0</v>
      </c>
      <c r="AL14" s="123">
        <f t="shared" si="7"/>
        <v>0</v>
      </c>
      <c r="AM14" s="117">
        <f t="shared" si="18"/>
        <v>0</v>
      </c>
      <c r="AN14" s="90"/>
    </row>
    <row r="15" spans="2:40" ht="20.100000000000001" customHeight="1">
      <c r="B15" s="90"/>
      <c r="C15" s="90"/>
      <c r="D15" s="90"/>
      <c r="E15" s="90"/>
      <c r="F15" s="126"/>
      <c r="G15" s="126"/>
      <c r="H15" s="127"/>
      <c r="I15" s="128"/>
      <c r="J15" s="113"/>
      <c r="K15" s="114" t="str">
        <f t="shared" ref="K15:K26" si="19">IF(L15=0,"  ",H15*J15)</f>
        <v xml:space="preserve">  </v>
      </c>
      <c r="L15" s="115">
        <f t="shared" si="1"/>
        <v>0</v>
      </c>
      <c r="M15" s="118"/>
      <c r="N15" s="117">
        <f t="shared" si="8"/>
        <v>0</v>
      </c>
      <c r="O15" s="118"/>
      <c r="P15" s="117"/>
      <c r="Q15" s="118"/>
      <c r="R15" s="117"/>
      <c r="S15" s="118"/>
      <c r="T15" s="117">
        <f t="shared" si="9"/>
        <v>0</v>
      </c>
      <c r="U15" s="118"/>
      <c r="V15" s="117">
        <f t="shared" si="10"/>
        <v>0</v>
      </c>
      <c r="W15" s="120">
        <f t="shared" si="2"/>
        <v>0</v>
      </c>
      <c r="X15" s="120">
        <f t="shared" si="2"/>
        <v>0</v>
      </c>
      <c r="Y15" s="121">
        <f t="shared" si="2"/>
        <v>0</v>
      </c>
      <c r="Z15" s="122">
        <f t="shared" si="2"/>
        <v>0</v>
      </c>
      <c r="AA15" s="113">
        <f t="shared" si="11"/>
        <v>0</v>
      </c>
      <c r="AB15" s="114" t="str">
        <f t="shared" si="3"/>
        <v xml:space="preserve">  </v>
      </c>
      <c r="AC15" s="115">
        <f t="shared" si="4"/>
        <v>0</v>
      </c>
      <c r="AD15" s="123">
        <f t="shared" si="12"/>
        <v>0</v>
      </c>
      <c r="AE15" s="117">
        <f t="shared" si="13"/>
        <v>0</v>
      </c>
      <c r="AF15" s="123">
        <f t="shared" si="14"/>
        <v>0</v>
      </c>
      <c r="AG15" s="117">
        <f t="shared" si="15"/>
        <v>0</v>
      </c>
      <c r="AH15" s="123">
        <f t="shared" si="5"/>
        <v>0</v>
      </c>
      <c r="AI15" s="117">
        <f t="shared" si="16"/>
        <v>0</v>
      </c>
      <c r="AJ15" s="123">
        <f t="shared" si="6"/>
        <v>0</v>
      </c>
      <c r="AK15" s="117">
        <f t="shared" si="17"/>
        <v>0</v>
      </c>
      <c r="AL15" s="123">
        <f t="shared" si="7"/>
        <v>0</v>
      </c>
      <c r="AM15" s="117">
        <f t="shared" si="18"/>
        <v>0</v>
      </c>
      <c r="AN15" s="90"/>
    </row>
    <row r="16" spans="2:40" ht="20.100000000000001" customHeight="1">
      <c r="B16" s="90"/>
      <c r="C16" s="90"/>
      <c r="D16" s="90"/>
      <c r="E16" s="90"/>
      <c r="F16" s="126"/>
      <c r="G16" s="126"/>
      <c r="H16" s="127"/>
      <c r="I16" s="128"/>
      <c r="J16" s="113"/>
      <c r="K16" s="114" t="str">
        <f t="shared" si="19"/>
        <v xml:space="preserve">  </v>
      </c>
      <c r="L16" s="115">
        <f t="shared" si="1"/>
        <v>0</v>
      </c>
      <c r="M16" s="118"/>
      <c r="N16" s="117">
        <f t="shared" si="8"/>
        <v>0</v>
      </c>
      <c r="O16" s="118"/>
      <c r="P16" s="117"/>
      <c r="Q16" s="118"/>
      <c r="R16" s="117"/>
      <c r="S16" s="118"/>
      <c r="T16" s="117">
        <f t="shared" si="9"/>
        <v>0</v>
      </c>
      <c r="U16" s="118"/>
      <c r="V16" s="117">
        <f t="shared" si="10"/>
        <v>0</v>
      </c>
      <c r="W16" s="120">
        <f t="shared" si="2"/>
        <v>0</v>
      </c>
      <c r="X16" s="120">
        <f t="shared" si="2"/>
        <v>0</v>
      </c>
      <c r="Y16" s="121">
        <f t="shared" si="2"/>
        <v>0</v>
      </c>
      <c r="Z16" s="122">
        <f t="shared" si="2"/>
        <v>0</v>
      </c>
      <c r="AA16" s="113">
        <f t="shared" si="11"/>
        <v>0</v>
      </c>
      <c r="AB16" s="114" t="str">
        <f t="shared" si="3"/>
        <v xml:space="preserve">  </v>
      </c>
      <c r="AC16" s="115">
        <f t="shared" si="4"/>
        <v>0</v>
      </c>
      <c r="AD16" s="123">
        <f t="shared" si="12"/>
        <v>0</v>
      </c>
      <c r="AE16" s="117">
        <f t="shared" si="13"/>
        <v>0</v>
      </c>
      <c r="AF16" s="123">
        <f t="shared" si="14"/>
        <v>0</v>
      </c>
      <c r="AG16" s="117">
        <f t="shared" si="15"/>
        <v>0</v>
      </c>
      <c r="AH16" s="123">
        <f t="shared" si="5"/>
        <v>0</v>
      </c>
      <c r="AI16" s="117">
        <f t="shared" si="16"/>
        <v>0</v>
      </c>
      <c r="AJ16" s="123">
        <f t="shared" si="6"/>
        <v>0</v>
      </c>
      <c r="AK16" s="117">
        <f t="shared" si="17"/>
        <v>0</v>
      </c>
      <c r="AL16" s="123">
        <f t="shared" si="7"/>
        <v>0</v>
      </c>
      <c r="AM16" s="117">
        <f t="shared" si="18"/>
        <v>0</v>
      </c>
      <c r="AN16" s="90"/>
    </row>
    <row r="17" spans="2:40" ht="20.100000000000001" customHeight="1">
      <c r="B17" s="90"/>
      <c r="C17" s="90"/>
      <c r="D17" s="90"/>
      <c r="E17" s="90"/>
      <c r="F17" s="126"/>
      <c r="G17" s="126"/>
      <c r="H17" s="127"/>
      <c r="I17" s="128"/>
      <c r="J17" s="113"/>
      <c r="K17" s="114" t="str">
        <f t="shared" si="19"/>
        <v xml:space="preserve">  </v>
      </c>
      <c r="L17" s="115">
        <f t="shared" si="1"/>
        <v>0</v>
      </c>
      <c r="M17" s="118"/>
      <c r="N17" s="117">
        <f t="shared" si="8"/>
        <v>0</v>
      </c>
      <c r="O17" s="118"/>
      <c r="P17" s="117"/>
      <c r="Q17" s="118"/>
      <c r="R17" s="117"/>
      <c r="S17" s="118"/>
      <c r="T17" s="117">
        <f t="shared" si="9"/>
        <v>0</v>
      </c>
      <c r="U17" s="118"/>
      <c r="V17" s="117">
        <f t="shared" si="10"/>
        <v>0</v>
      </c>
      <c r="W17" s="120">
        <f t="shared" si="2"/>
        <v>0</v>
      </c>
      <c r="X17" s="120">
        <f t="shared" si="2"/>
        <v>0</v>
      </c>
      <c r="Y17" s="121">
        <f t="shared" si="2"/>
        <v>0</v>
      </c>
      <c r="Z17" s="122">
        <f t="shared" si="2"/>
        <v>0</v>
      </c>
      <c r="AA17" s="113">
        <f t="shared" si="11"/>
        <v>0</v>
      </c>
      <c r="AB17" s="114" t="str">
        <f t="shared" si="3"/>
        <v xml:space="preserve">  </v>
      </c>
      <c r="AC17" s="115">
        <f t="shared" si="4"/>
        <v>0</v>
      </c>
      <c r="AD17" s="123">
        <f t="shared" si="12"/>
        <v>0</v>
      </c>
      <c r="AE17" s="117">
        <f t="shared" si="13"/>
        <v>0</v>
      </c>
      <c r="AF17" s="123">
        <f t="shared" si="14"/>
        <v>0</v>
      </c>
      <c r="AG17" s="117">
        <f t="shared" si="15"/>
        <v>0</v>
      </c>
      <c r="AH17" s="123">
        <f t="shared" si="5"/>
        <v>0</v>
      </c>
      <c r="AI17" s="117">
        <f t="shared" si="16"/>
        <v>0</v>
      </c>
      <c r="AJ17" s="123">
        <f t="shared" si="6"/>
        <v>0</v>
      </c>
      <c r="AK17" s="117">
        <f t="shared" si="17"/>
        <v>0</v>
      </c>
      <c r="AL17" s="123">
        <f t="shared" si="7"/>
        <v>0</v>
      </c>
      <c r="AM17" s="117">
        <f t="shared" si="18"/>
        <v>0</v>
      </c>
      <c r="AN17" s="90"/>
    </row>
    <row r="18" spans="2:40" ht="20.100000000000001" customHeight="1">
      <c r="B18" s="90"/>
      <c r="C18" s="90"/>
      <c r="D18" s="90"/>
      <c r="E18" s="90"/>
      <c r="F18" s="126"/>
      <c r="G18" s="126"/>
      <c r="H18" s="127"/>
      <c r="I18" s="128"/>
      <c r="J18" s="113"/>
      <c r="K18" s="114" t="str">
        <f t="shared" si="19"/>
        <v xml:space="preserve">  </v>
      </c>
      <c r="L18" s="115">
        <f t="shared" si="1"/>
        <v>0</v>
      </c>
      <c r="M18" s="118"/>
      <c r="N18" s="117">
        <f t="shared" si="8"/>
        <v>0</v>
      </c>
      <c r="O18" s="118"/>
      <c r="P18" s="117"/>
      <c r="Q18" s="118"/>
      <c r="R18" s="117"/>
      <c r="S18" s="118"/>
      <c r="T18" s="117">
        <f t="shared" si="9"/>
        <v>0</v>
      </c>
      <c r="U18" s="118"/>
      <c r="V18" s="117">
        <f t="shared" si="10"/>
        <v>0</v>
      </c>
      <c r="W18" s="120">
        <f t="shared" si="2"/>
        <v>0</v>
      </c>
      <c r="X18" s="120">
        <f t="shared" si="2"/>
        <v>0</v>
      </c>
      <c r="Y18" s="121">
        <f t="shared" si="2"/>
        <v>0</v>
      </c>
      <c r="Z18" s="122">
        <f t="shared" si="2"/>
        <v>0</v>
      </c>
      <c r="AA18" s="113">
        <f t="shared" si="11"/>
        <v>0</v>
      </c>
      <c r="AB18" s="114" t="str">
        <f t="shared" si="3"/>
        <v xml:space="preserve">  </v>
      </c>
      <c r="AC18" s="115">
        <f t="shared" si="4"/>
        <v>0</v>
      </c>
      <c r="AD18" s="123">
        <f t="shared" si="12"/>
        <v>0</v>
      </c>
      <c r="AE18" s="117">
        <f t="shared" si="13"/>
        <v>0</v>
      </c>
      <c r="AF18" s="123">
        <f t="shared" si="14"/>
        <v>0</v>
      </c>
      <c r="AG18" s="117">
        <f t="shared" si="15"/>
        <v>0</v>
      </c>
      <c r="AH18" s="123">
        <f t="shared" si="5"/>
        <v>0</v>
      </c>
      <c r="AI18" s="117">
        <f t="shared" si="16"/>
        <v>0</v>
      </c>
      <c r="AJ18" s="123">
        <f t="shared" si="6"/>
        <v>0</v>
      </c>
      <c r="AK18" s="117">
        <f t="shared" si="17"/>
        <v>0</v>
      </c>
      <c r="AL18" s="123">
        <f t="shared" si="7"/>
        <v>0</v>
      </c>
      <c r="AM18" s="117">
        <f t="shared" si="18"/>
        <v>0</v>
      </c>
      <c r="AN18" s="90"/>
    </row>
    <row r="19" spans="2:40" ht="20.100000000000001" customHeight="1">
      <c r="B19" s="90"/>
      <c r="C19" s="90"/>
      <c r="D19" s="90"/>
      <c r="E19" s="90"/>
      <c r="F19" s="126"/>
      <c r="G19" s="126"/>
      <c r="H19" s="127"/>
      <c r="I19" s="128"/>
      <c r="J19" s="113"/>
      <c r="K19" s="114" t="str">
        <f t="shared" si="19"/>
        <v xml:space="preserve">  </v>
      </c>
      <c r="L19" s="115">
        <f t="shared" si="1"/>
        <v>0</v>
      </c>
      <c r="M19" s="118"/>
      <c r="N19" s="117">
        <f t="shared" si="8"/>
        <v>0</v>
      </c>
      <c r="O19" s="118"/>
      <c r="P19" s="117"/>
      <c r="Q19" s="118"/>
      <c r="R19" s="117"/>
      <c r="S19" s="118"/>
      <c r="T19" s="117">
        <f t="shared" si="9"/>
        <v>0</v>
      </c>
      <c r="U19" s="118"/>
      <c r="V19" s="117">
        <f t="shared" si="10"/>
        <v>0</v>
      </c>
      <c r="W19" s="120">
        <f t="shared" si="2"/>
        <v>0</v>
      </c>
      <c r="X19" s="120">
        <f t="shared" si="2"/>
        <v>0</v>
      </c>
      <c r="Y19" s="121">
        <f t="shared" si="2"/>
        <v>0</v>
      </c>
      <c r="Z19" s="122">
        <f t="shared" si="2"/>
        <v>0</v>
      </c>
      <c r="AA19" s="113">
        <f t="shared" si="11"/>
        <v>0</v>
      </c>
      <c r="AB19" s="114" t="str">
        <f t="shared" si="3"/>
        <v xml:space="preserve">  </v>
      </c>
      <c r="AC19" s="115">
        <f t="shared" si="4"/>
        <v>0</v>
      </c>
      <c r="AD19" s="123">
        <f t="shared" si="12"/>
        <v>0</v>
      </c>
      <c r="AE19" s="117">
        <f t="shared" si="13"/>
        <v>0</v>
      </c>
      <c r="AF19" s="123">
        <f t="shared" si="14"/>
        <v>0</v>
      </c>
      <c r="AG19" s="117">
        <f t="shared" si="15"/>
        <v>0</v>
      </c>
      <c r="AH19" s="123">
        <f t="shared" si="5"/>
        <v>0</v>
      </c>
      <c r="AI19" s="117">
        <f t="shared" si="16"/>
        <v>0</v>
      </c>
      <c r="AJ19" s="123">
        <f t="shared" si="6"/>
        <v>0</v>
      </c>
      <c r="AK19" s="117">
        <f t="shared" si="17"/>
        <v>0</v>
      </c>
      <c r="AL19" s="123">
        <f t="shared" si="7"/>
        <v>0</v>
      </c>
      <c r="AM19" s="117">
        <f t="shared" si="18"/>
        <v>0</v>
      </c>
      <c r="AN19" s="90"/>
    </row>
    <row r="20" spans="2:40" ht="20.100000000000001" customHeight="1" thickBot="1">
      <c r="B20" s="90"/>
      <c r="C20" s="90"/>
      <c r="D20" s="90"/>
      <c r="E20" s="90"/>
      <c r="F20" s="126"/>
      <c r="G20" s="126"/>
      <c r="H20" s="127"/>
      <c r="I20" s="128"/>
      <c r="J20" s="113"/>
      <c r="K20" s="114" t="str">
        <f t="shared" si="19"/>
        <v xml:space="preserve">  </v>
      </c>
      <c r="L20" s="115">
        <f t="shared" si="1"/>
        <v>0</v>
      </c>
      <c r="M20" s="118"/>
      <c r="N20" s="117">
        <f t="shared" si="8"/>
        <v>0</v>
      </c>
      <c r="O20" s="118"/>
      <c r="P20" s="117"/>
      <c r="Q20" s="118"/>
      <c r="R20" s="117"/>
      <c r="S20" s="118"/>
      <c r="T20" s="117">
        <f t="shared" si="9"/>
        <v>0</v>
      </c>
      <c r="U20" s="118"/>
      <c r="V20" s="117">
        <f t="shared" si="10"/>
        <v>0</v>
      </c>
      <c r="W20" s="120">
        <f t="shared" si="2"/>
        <v>0</v>
      </c>
      <c r="X20" s="120">
        <f t="shared" si="2"/>
        <v>0</v>
      </c>
      <c r="Y20" s="121">
        <f t="shared" si="2"/>
        <v>0</v>
      </c>
      <c r="Z20" s="122">
        <f t="shared" si="2"/>
        <v>0</v>
      </c>
      <c r="AA20" s="113">
        <f t="shared" si="11"/>
        <v>0</v>
      </c>
      <c r="AB20" s="114" t="str">
        <f t="shared" si="3"/>
        <v xml:space="preserve">  </v>
      </c>
      <c r="AC20" s="115">
        <f t="shared" si="4"/>
        <v>0</v>
      </c>
      <c r="AD20" s="123">
        <f t="shared" si="12"/>
        <v>0</v>
      </c>
      <c r="AE20" s="117">
        <f t="shared" si="13"/>
        <v>0</v>
      </c>
      <c r="AF20" s="123">
        <f t="shared" si="14"/>
        <v>0</v>
      </c>
      <c r="AG20" s="117">
        <f t="shared" si="15"/>
        <v>0</v>
      </c>
      <c r="AH20" s="123">
        <f t="shared" si="5"/>
        <v>0</v>
      </c>
      <c r="AI20" s="117">
        <f t="shared" si="16"/>
        <v>0</v>
      </c>
      <c r="AJ20" s="123">
        <f t="shared" si="6"/>
        <v>0</v>
      </c>
      <c r="AK20" s="117">
        <f t="shared" si="17"/>
        <v>0</v>
      </c>
      <c r="AL20" s="123">
        <f t="shared" si="7"/>
        <v>0</v>
      </c>
      <c r="AM20" s="117">
        <f t="shared" si="18"/>
        <v>0</v>
      </c>
      <c r="AN20" s="90"/>
    </row>
    <row r="21" spans="2:40" ht="15" customHeight="1" thickTop="1" thickBot="1">
      <c r="B21" s="90"/>
      <c r="C21" s="90"/>
      <c r="D21" s="90"/>
      <c r="E21" s="90"/>
      <c r="F21" s="129" t="s">
        <v>69</v>
      </c>
      <c r="G21" s="130"/>
      <c r="H21" s="131"/>
      <c r="I21" s="132"/>
      <c r="J21" s="133"/>
      <c r="K21" s="134">
        <f>SUM(K8:K20)</f>
        <v>0</v>
      </c>
      <c r="L21" s="135"/>
      <c r="M21" s="136"/>
      <c r="N21" s="134">
        <f>SUM(N8:N20)</f>
        <v>0</v>
      </c>
      <c r="O21" s="136"/>
      <c r="P21" s="134">
        <f>SUM(P8:P20)</f>
        <v>0</v>
      </c>
      <c r="Q21" s="136"/>
      <c r="R21" s="134">
        <f>SUM(R8:R20)</f>
        <v>0</v>
      </c>
      <c r="S21" s="136"/>
      <c r="T21" s="134">
        <f>SUM(T8:T20)</f>
        <v>0</v>
      </c>
      <c r="U21" s="136"/>
      <c r="V21" s="134">
        <f>SUM(V8:V20)</f>
        <v>0</v>
      </c>
      <c r="W21" s="120"/>
      <c r="X21" s="120"/>
      <c r="Y21" s="121"/>
      <c r="Z21" s="122"/>
      <c r="AA21" s="113"/>
      <c r="AB21" s="117"/>
      <c r="AC21" s="137"/>
      <c r="AD21" s="123"/>
      <c r="AE21" s="117"/>
      <c r="AF21" s="123"/>
      <c r="AG21" s="117"/>
      <c r="AH21" s="123"/>
      <c r="AI21" s="117"/>
      <c r="AJ21" s="123"/>
      <c r="AK21" s="117"/>
      <c r="AL21" s="123"/>
      <c r="AM21" s="117"/>
      <c r="AN21" s="90"/>
    </row>
    <row r="22" spans="2:40" ht="15" customHeight="1" thickTop="1">
      <c r="B22" s="90"/>
      <c r="C22" s="90"/>
      <c r="D22" s="90"/>
      <c r="E22" s="90"/>
      <c r="F22" s="138" t="s">
        <v>70</v>
      </c>
      <c r="G22" s="138" t="s">
        <v>71</v>
      </c>
      <c r="H22" s="139">
        <v>1</v>
      </c>
      <c r="I22" s="140" t="s">
        <v>72</v>
      </c>
      <c r="J22" s="113">
        <f>IF(H22=0,0,IF(L22*$J$7&gt;10000000,ROUND(L22*$J$7,-5),IF(L22*$J$7&gt;1000000,ROUND(L22*$J$7,-4),IF(L22*$J$7&gt;100000,ROUND(L22*$J$7,-3),IF(L22*$J$7&gt;10000,ROUND(L22*$J$7,-2),IF(L22*$J$7&gt;100,ROUND(L22*$J$7,-1),ROUND(L22*$J$7,0)))))))</f>
        <v>0</v>
      </c>
      <c r="K22" s="141" t="str">
        <f t="shared" si="19"/>
        <v xml:space="preserve">  </v>
      </c>
      <c r="L22" s="142">
        <f>INDEX(M22:U22,$D$2)</f>
        <v>0</v>
      </c>
      <c r="M22" s="143"/>
      <c r="N22" s="144">
        <f t="shared" si="8"/>
        <v>0</v>
      </c>
      <c r="O22" s="143"/>
      <c r="P22" s="144">
        <f>H22*O22</f>
        <v>0</v>
      </c>
      <c r="Q22" s="143"/>
      <c r="R22" s="144">
        <f>H22*Q22</f>
        <v>0</v>
      </c>
      <c r="S22" s="143"/>
      <c r="T22" s="144">
        <f t="shared" si="9"/>
        <v>0</v>
      </c>
      <c r="U22" s="143"/>
      <c r="V22" s="144">
        <f t="shared" si="10"/>
        <v>0</v>
      </c>
      <c r="W22" s="120"/>
      <c r="X22" s="120"/>
      <c r="Y22" s="121"/>
      <c r="Z22" s="122"/>
      <c r="AA22" s="113"/>
      <c r="AB22" s="117"/>
      <c r="AC22" s="137"/>
      <c r="AD22" s="123"/>
      <c r="AE22" s="117"/>
      <c r="AF22" s="123"/>
      <c r="AG22" s="117"/>
      <c r="AH22" s="123"/>
      <c r="AI22" s="117"/>
      <c r="AJ22" s="123"/>
      <c r="AK22" s="117"/>
      <c r="AL22" s="123"/>
      <c r="AM22" s="117"/>
      <c r="AN22" s="90"/>
    </row>
    <row r="23" spans="2:40" ht="15" customHeight="1">
      <c r="B23" s="90"/>
      <c r="C23" s="90"/>
      <c r="D23" s="90"/>
      <c r="E23" s="90"/>
      <c r="F23" s="138" t="s">
        <v>73</v>
      </c>
      <c r="G23" s="138"/>
      <c r="H23" s="127">
        <v>1</v>
      </c>
      <c r="I23" s="128" t="s">
        <v>72</v>
      </c>
      <c r="J23" s="113">
        <f>IF(H23=0,0,IF(L23*$J$7&gt;10000000,ROUND(L23*$J$7,-5),IF(L23*$J$7&gt;1000000,ROUND(L23*$J$7,-4),IF(L23*$J$7&gt;100000,ROUND(L23*$J$7,-3),IF(L23*$J$7&gt;10000,ROUND(L23*$J$7,-2),IF(L23*$J$7&gt;100,ROUND(L23*$J$7,-1),ROUND(L23*$J$7,0)))))))</f>
        <v>0</v>
      </c>
      <c r="K23" s="114" t="str">
        <f t="shared" si="19"/>
        <v xml:space="preserve">  </v>
      </c>
      <c r="L23" s="115">
        <f>INDEX(M23:U23,$D$2)</f>
        <v>0</v>
      </c>
      <c r="M23" s="118"/>
      <c r="N23" s="117">
        <f t="shared" si="8"/>
        <v>0</v>
      </c>
      <c r="O23" s="118"/>
      <c r="P23" s="117">
        <f>H23*O23</f>
        <v>0</v>
      </c>
      <c r="Q23" s="118"/>
      <c r="R23" s="117">
        <f>H23*Q23</f>
        <v>0</v>
      </c>
      <c r="S23" s="118">
        <v>0</v>
      </c>
      <c r="T23" s="117">
        <f t="shared" si="9"/>
        <v>0</v>
      </c>
      <c r="U23" s="118"/>
      <c r="V23" s="117">
        <f t="shared" si="10"/>
        <v>0</v>
      </c>
      <c r="W23" s="120"/>
      <c r="X23" s="120"/>
      <c r="Y23" s="121"/>
      <c r="Z23" s="122"/>
      <c r="AA23" s="113"/>
      <c r="AB23" s="117"/>
      <c r="AC23" s="137"/>
      <c r="AD23" s="123"/>
      <c r="AE23" s="117"/>
      <c r="AF23" s="123"/>
      <c r="AG23" s="117"/>
      <c r="AH23" s="123"/>
      <c r="AI23" s="117"/>
      <c r="AJ23" s="123"/>
      <c r="AK23" s="117"/>
      <c r="AL23" s="123"/>
      <c r="AM23" s="117"/>
      <c r="AN23" s="90"/>
    </row>
    <row r="24" spans="2:40" ht="15" customHeight="1">
      <c r="B24" s="90"/>
      <c r="C24" s="90"/>
      <c r="D24" s="90"/>
      <c r="E24" s="90"/>
      <c r="F24" s="138"/>
      <c r="G24" s="138"/>
      <c r="H24" s="127"/>
      <c r="I24" s="128"/>
      <c r="J24" s="113">
        <f>IF(H24=0,0,IF(L24*$J$7&gt;10000000,ROUND(L24*$J$7,-5),IF(L24*$J$7&gt;1000000,ROUND(L24*$J$7,-4),IF(L24*$J$7&gt;100000,ROUND(L24*$J$7,-3),IF(L24*$J$7&gt;10000,ROUND(L24*$J$7,-2),IF(L24*$J$7&gt;100,ROUND(L24*$J$7,-1),ROUND(L24*$J$7,0)))))))</f>
        <v>0</v>
      </c>
      <c r="K24" s="114" t="str">
        <f t="shared" si="19"/>
        <v xml:space="preserve">  </v>
      </c>
      <c r="L24" s="115">
        <f>INDEX(M24:U24,$D$2)</f>
        <v>0</v>
      </c>
      <c r="M24" s="118"/>
      <c r="N24" s="117">
        <f t="shared" si="8"/>
        <v>0</v>
      </c>
      <c r="O24" s="118"/>
      <c r="P24" s="117">
        <f>H24*O24</f>
        <v>0</v>
      </c>
      <c r="Q24" s="118"/>
      <c r="R24" s="117">
        <f>H24*Q24</f>
        <v>0</v>
      </c>
      <c r="S24" s="118"/>
      <c r="T24" s="117">
        <f t="shared" si="9"/>
        <v>0</v>
      </c>
      <c r="U24" s="118"/>
      <c r="V24" s="117">
        <f t="shared" si="10"/>
        <v>0</v>
      </c>
      <c r="W24" s="120"/>
      <c r="X24" s="120"/>
      <c r="Y24" s="121"/>
      <c r="Z24" s="122"/>
      <c r="AA24" s="113"/>
      <c r="AB24" s="117"/>
      <c r="AC24" s="137"/>
      <c r="AD24" s="123"/>
      <c r="AE24" s="117"/>
      <c r="AF24" s="123"/>
      <c r="AG24" s="117"/>
      <c r="AH24" s="123"/>
      <c r="AI24" s="117"/>
      <c r="AJ24" s="123"/>
      <c r="AK24" s="117"/>
      <c r="AL24" s="123"/>
      <c r="AM24" s="117"/>
      <c r="AN24" s="90"/>
    </row>
    <row r="25" spans="2:40" ht="15" customHeight="1">
      <c r="B25" s="90"/>
      <c r="C25" s="90"/>
      <c r="D25" s="90"/>
      <c r="E25" s="90"/>
      <c r="F25" s="138"/>
      <c r="G25" s="138"/>
      <c r="H25" s="127"/>
      <c r="I25" s="128"/>
      <c r="J25" s="113">
        <f>IF(H25=0,0,IF(L25*$J$7&gt;10000000,ROUND(L25*$J$7,-5),IF(L25*$J$7&gt;1000000,ROUND(L25*$J$7,-4),IF(L25*$J$7&gt;100000,ROUND(L25*$J$7,-3),IF(L25*$J$7&gt;10000,ROUND(L25*$J$7,-2),IF(L25*$J$7&gt;100,ROUND(L25*$J$7,-1),ROUND(L25*$J$7,0)))))))</f>
        <v>0</v>
      </c>
      <c r="K25" s="114" t="str">
        <f t="shared" si="19"/>
        <v xml:space="preserve">  </v>
      </c>
      <c r="L25" s="115">
        <f>INDEX(M25:U25,$D$2)</f>
        <v>0</v>
      </c>
      <c r="M25" s="118"/>
      <c r="N25" s="117">
        <f t="shared" si="8"/>
        <v>0</v>
      </c>
      <c r="O25" s="118"/>
      <c r="P25" s="117">
        <f>H25*O25</f>
        <v>0</v>
      </c>
      <c r="Q25" s="118"/>
      <c r="R25" s="117">
        <f>H25*Q25</f>
        <v>0</v>
      </c>
      <c r="S25" s="118"/>
      <c r="T25" s="117">
        <f t="shared" si="9"/>
        <v>0</v>
      </c>
      <c r="U25" s="118"/>
      <c r="V25" s="117">
        <f t="shared" si="10"/>
        <v>0</v>
      </c>
      <c r="W25" s="120"/>
      <c r="X25" s="120"/>
      <c r="Y25" s="121"/>
      <c r="Z25" s="122"/>
      <c r="AA25" s="113"/>
      <c r="AB25" s="117"/>
      <c r="AC25" s="137"/>
      <c r="AD25" s="123"/>
      <c r="AE25" s="117"/>
      <c r="AF25" s="123"/>
      <c r="AG25" s="117"/>
      <c r="AH25" s="123"/>
      <c r="AI25" s="117"/>
      <c r="AJ25" s="123"/>
      <c r="AK25" s="117"/>
      <c r="AL25" s="123"/>
      <c r="AM25" s="117"/>
      <c r="AN25" s="90"/>
    </row>
    <row r="26" spans="2:40" ht="15" customHeight="1" thickBot="1">
      <c r="B26" s="90"/>
      <c r="C26" s="90"/>
      <c r="D26" s="90"/>
      <c r="E26" s="90"/>
      <c r="F26" s="145"/>
      <c r="G26" s="145"/>
      <c r="H26" s="146"/>
      <c r="I26" s="147"/>
      <c r="J26" s="113">
        <f>IF(H26=0,0,IF(L26*$J$7&gt;10000000,ROUND(L26*$J$7,-5),IF(L26*$J$7&gt;1000000,ROUND(L26*$J$7,-4),IF(L26*$J$7&gt;100000,ROUND(L26*$J$7,-3),IF(L26*$J$7&gt;10000,ROUND(L26*$J$7,-2),IF(L26*$J$7&gt;100,ROUND(L26*$J$7,-1),ROUND(L26*$J$7,0)))))))</f>
        <v>0</v>
      </c>
      <c r="K26" s="148" t="str">
        <f t="shared" si="19"/>
        <v xml:space="preserve">  </v>
      </c>
      <c r="L26" s="149">
        <f>INDEX(M26:U26,$D$2)</f>
        <v>0</v>
      </c>
      <c r="M26" s="150"/>
      <c r="N26" s="151">
        <f t="shared" si="8"/>
        <v>0</v>
      </c>
      <c r="O26" s="150"/>
      <c r="P26" s="151">
        <f>H26*O26</f>
        <v>0</v>
      </c>
      <c r="Q26" s="150"/>
      <c r="R26" s="151">
        <f>H26*Q26</f>
        <v>0</v>
      </c>
      <c r="S26" s="150"/>
      <c r="T26" s="151">
        <f t="shared" si="9"/>
        <v>0</v>
      </c>
      <c r="U26" s="150"/>
      <c r="V26" s="151">
        <f t="shared" si="10"/>
        <v>0</v>
      </c>
      <c r="W26" s="120"/>
      <c r="X26" s="120"/>
      <c r="Y26" s="121"/>
      <c r="Z26" s="122"/>
      <c r="AA26" s="113"/>
      <c r="AB26" s="117"/>
      <c r="AC26" s="137"/>
      <c r="AD26" s="123"/>
      <c r="AE26" s="117"/>
      <c r="AF26" s="123"/>
      <c r="AG26" s="117"/>
      <c r="AH26" s="123"/>
      <c r="AI26" s="117"/>
      <c r="AJ26" s="123"/>
      <c r="AK26" s="117"/>
      <c r="AL26" s="123"/>
      <c r="AM26" s="117"/>
      <c r="AN26" s="90"/>
    </row>
    <row r="27" spans="2:40" ht="15" customHeight="1" thickTop="1" thickBot="1">
      <c r="B27" s="90"/>
      <c r="C27" s="90"/>
      <c r="D27" s="90"/>
      <c r="E27" s="90"/>
      <c r="F27" s="129" t="s">
        <v>69</v>
      </c>
      <c r="G27" s="130"/>
      <c r="H27" s="131"/>
      <c r="I27" s="132"/>
      <c r="J27" s="133"/>
      <c r="K27" s="134">
        <f>SUM(K22:K26)</f>
        <v>0</v>
      </c>
      <c r="L27" s="135"/>
      <c r="M27" s="136"/>
      <c r="N27" s="134">
        <f>SUM(N22:N26)</f>
        <v>0</v>
      </c>
      <c r="O27" s="136"/>
      <c r="P27" s="134">
        <f>SUM(P22:P26)</f>
        <v>0</v>
      </c>
      <c r="Q27" s="136"/>
      <c r="R27" s="134">
        <f>SUM(R22:R26)</f>
        <v>0</v>
      </c>
      <c r="S27" s="136"/>
      <c r="T27" s="134">
        <f>SUM(T22:T26)</f>
        <v>0</v>
      </c>
      <c r="U27" s="136"/>
      <c r="V27" s="134">
        <f>SUM(V22:V26)</f>
        <v>0</v>
      </c>
      <c r="W27" s="120" t="s">
        <v>74</v>
      </c>
      <c r="X27" s="120"/>
      <c r="Y27" s="121"/>
      <c r="Z27" s="122"/>
      <c r="AA27" s="152"/>
      <c r="AB27" s="117">
        <f>AB33</f>
        <v>0</v>
      </c>
      <c r="AC27" s="137"/>
      <c r="AD27" s="123"/>
      <c r="AE27" s="117">
        <f>AD33</f>
        <v>0</v>
      </c>
      <c r="AF27" s="123"/>
      <c r="AG27" s="117">
        <f>AF33</f>
        <v>0</v>
      </c>
      <c r="AH27" s="123"/>
      <c r="AI27" s="117">
        <f>AH33</f>
        <v>0</v>
      </c>
      <c r="AJ27" s="123"/>
      <c r="AK27" s="117">
        <f>AJ33</f>
        <v>0</v>
      </c>
      <c r="AL27" s="123"/>
      <c r="AM27" s="117">
        <f>AL33</f>
        <v>0</v>
      </c>
      <c r="AN27" s="90"/>
    </row>
    <row r="28" spans="2:40" ht="15" customHeight="1" thickTop="1">
      <c r="B28" s="90"/>
      <c r="C28" s="90"/>
      <c r="D28" s="90"/>
      <c r="E28" s="90"/>
      <c r="F28" s="153" t="s">
        <v>75</v>
      </c>
      <c r="G28" s="154"/>
      <c r="H28" s="154"/>
      <c r="I28" s="155"/>
      <c r="J28" s="255" t="s">
        <v>76</v>
      </c>
      <c r="K28" s="256">
        <f>K21+K27</f>
        <v>0</v>
      </c>
      <c r="L28" s="156" t="s">
        <v>77</v>
      </c>
      <c r="M28" s="249" t="str">
        <f>IF($D$3=M29,"◎","")</f>
        <v>◎</v>
      </c>
      <c r="N28" s="250"/>
      <c r="O28" s="249" t="str">
        <f>IF($D$3=O29,"◎","")</f>
        <v>◎</v>
      </c>
      <c r="P28" s="250"/>
      <c r="Q28" s="249" t="str">
        <f>IF($D$3=Q29,"◎","")</f>
        <v>◎</v>
      </c>
      <c r="R28" s="250"/>
      <c r="S28" s="249" t="str">
        <f>IF($D$3=S29,"◎","")</f>
        <v>◎</v>
      </c>
      <c r="T28" s="250"/>
      <c r="U28" s="249" t="str">
        <f>IF($D$3=U29,"◎","")</f>
        <v>◎</v>
      </c>
      <c r="V28" s="250"/>
      <c r="W28" s="157" t="str">
        <f t="shared" ref="W28:Z31" si="20">F28</f>
        <v>備考</v>
      </c>
      <c r="X28" s="158">
        <f t="shared" si="20"/>
        <v>0</v>
      </c>
      <c r="Y28" s="158">
        <f t="shared" si="20"/>
        <v>0</v>
      </c>
      <c r="Z28" s="158">
        <f t="shared" si="20"/>
        <v>0</v>
      </c>
      <c r="AA28" s="251" t="s">
        <v>76</v>
      </c>
      <c r="AB28" s="253">
        <f>SUM(AB8:AB27)</f>
        <v>0</v>
      </c>
      <c r="AC28" s="159" t="s">
        <v>77</v>
      </c>
      <c r="AD28" s="246" t="str">
        <f>M28</f>
        <v>◎</v>
      </c>
      <c r="AE28" s="247"/>
      <c r="AF28" s="246" t="str">
        <f>O28</f>
        <v>◎</v>
      </c>
      <c r="AG28" s="247"/>
      <c r="AH28" s="246" t="str">
        <f>Q28</f>
        <v>◎</v>
      </c>
      <c r="AI28" s="247"/>
      <c r="AJ28" s="246" t="str">
        <f>S28</f>
        <v>◎</v>
      </c>
      <c r="AK28" s="247"/>
      <c r="AL28" s="246" t="str">
        <f>U28</f>
        <v>◎</v>
      </c>
      <c r="AM28" s="247"/>
      <c r="AN28" s="90"/>
    </row>
    <row r="29" spans="2:40" ht="15" customHeight="1">
      <c r="B29" s="90"/>
      <c r="C29" s="90"/>
      <c r="D29" s="90"/>
      <c r="E29" s="90"/>
      <c r="F29" s="160"/>
      <c r="G29" s="154"/>
      <c r="H29" s="154"/>
      <c r="I29" s="155"/>
      <c r="J29" s="252"/>
      <c r="K29" s="254"/>
      <c r="L29" s="159" t="s">
        <v>78</v>
      </c>
      <c r="M29" s="225">
        <f>N21+N27</f>
        <v>0</v>
      </c>
      <c r="N29" s="226"/>
      <c r="O29" s="225">
        <f>P21+P27</f>
        <v>0</v>
      </c>
      <c r="P29" s="226"/>
      <c r="Q29" s="225">
        <f>R21+R27</f>
        <v>0</v>
      </c>
      <c r="R29" s="226"/>
      <c r="S29" s="225">
        <f>T21+T27</f>
        <v>0</v>
      </c>
      <c r="T29" s="248"/>
      <c r="U29" s="225">
        <f>V21+V27</f>
        <v>0</v>
      </c>
      <c r="V29" s="226"/>
      <c r="W29" s="161">
        <f t="shared" si="20"/>
        <v>0</v>
      </c>
      <c r="X29" s="162">
        <f t="shared" si="20"/>
        <v>0</v>
      </c>
      <c r="Y29" s="162">
        <f t="shared" si="20"/>
        <v>0</v>
      </c>
      <c r="Z29" s="162">
        <f t="shared" si="20"/>
        <v>0</v>
      </c>
      <c r="AA29" s="252"/>
      <c r="AB29" s="254"/>
      <c r="AC29" s="159" t="s">
        <v>78</v>
      </c>
      <c r="AD29" s="225">
        <f>SUM(AE5:AE27)</f>
        <v>0</v>
      </c>
      <c r="AE29" s="226"/>
      <c r="AF29" s="225">
        <f>SUM(AG5:AG27)</f>
        <v>0</v>
      </c>
      <c r="AG29" s="238"/>
      <c r="AH29" s="225">
        <f>SUM(AI5:AI27)</f>
        <v>0</v>
      </c>
      <c r="AI29" s="238"/>
      <c r="AJ29" s="225">
        <f>SUM(AK5:AK27)</f>
        <v>0</v>
      </c>
      <c r="AK29" s="238"/>
      <c r="AL29" s="225">
        <f>SUM(AM5:AM27)</f>
        <v>0</v>
      </c>
      <c r="AM29" s="238"/>
      <c r="AN29" s="90"/>
    </row>
    <row r="30" spans="2:40" ht="15" customHeight="1">
      <c r="B30" s="90"/>
      <c r="C30" s="90"/>
      <c r="D30" s="90"/>
      <c r="E30" s="90"/>
      <c r="F30" s="160"/>
      <c r="G30" s="154"/>
      <c r="H30" s="154"/>
      <c r="I30" s="155"/>
      <c r="J30" s="154"/>
      <c r="K30" s="154"/>
      <c r="L30" s="239"/>
      <c r="M30" s="241"/>
      <c r="N30" s="242"/>
      <c r="O30" s="241"/>
      <c r="P30" s="242"/>
      <c r="Q30" s="241"/>
      <c r="R30" s="242"/>
      <c r="S30" s="241"/>
      <c r="T30" s="242"/>
      <c r="U30" s="241"/>
      <c r="V30" s="244"/>
      <c r="W30" s="161">
        <f t="shared" si="20"/>
        <v>0</v>
      </c>
      <c r="X30" s="162">
        <f t="shared" si="20"/>
        <v>0</v>
      </c>
      <c r="Y30" s="162">
        <f t="shared" si="20"/>
        <v>0</v>
      </c>
      <c r="Z30" s="162">
        <f t="shared" si="20"/>
        <v>0</v>
      </c>
      <c r="AA30" s="231">
        <f>J30</f>
        <v>0</v>
      </c>
      <c r="AB30" s="231">
        <f>K30</f>
        <v>0</v>
      </c>
      <c r="AC30" s="231">
        <f>L30</f>
        <v>0</v>
      </c>
      <c r="AD30" s="233">
        <f>M30</f>
        <v>0</v>
      </c>
      <c r="AE30" s="234"/>
      <c r="AF30" s="233">
        <f>O30</f>
        <v>0</v>
      </c>
      <c r="AG30" s="234"/>
      <c r="AH30" s="233">
        <f>Q30</f>
        <v>0</v>
      </c>
      <c r="AI30" s="234"/>
      <c r="AJ30" s="233">
        <f>S30</f>
        <v>0</v>
      </c>
      <c r="AK30" s="234"/>
      <c r="AL30" s="233">
        <f>U30</f>
        <v>0</v>
      </c>
      <c r="AM30" s="236"/>
      <c r="AN30" s="90"/>
    </row>
    <row r="31" spans="2:40" ht="15" customHeight="1">
      <c r="B31" s="90"/>
      <c r="C31" s="90"/>
      <c r="D31" s="90"/>
      <c r="E31" s="90"/>
      <c r="F31" s="163"/>
      <c r="G31" s="164"/>
      <c r="H31" s="164"/>
      <c r="I31" s="165"/>
      <c r="J31" s="164"/>
      <c r="K31" s="164"/>
      <c r="L31" s="240"/>
      <c r="M31" s="243"/>
      <c r="N31" s="243"/>
      <c r="O31" s="243"/>
      <c r="P31" s="243"/>
      <c r="Q31" s="243"/>
      <c r="R31" s="243"/>
      <c r="S31" s="243"/>
      <c r="T31" s="243"/>
      <c r="U31" s="243"/>
      <c r="V31" s="245"/>
      <c r="W31" s="166">
        <f t="shared" si="20"/>
        <v>0</v>
      </c>
      <c r="X31" s="167">
        <f t="shared" si="20"/>
        <v>0</v>
      </c>
      <c r="Y31" s="167">
        <f t="shared" si="20"/>
        <v>0</v>
      </c>
      <c r="Z31" s="167">
        <f t="shared" si="20"/>
        <v>0</v>
      </c>
      <c r="AA31" s="232"/>
      <c r="AB31" s="232"/>
      <c r="AC31" s="232"/>
      <c r="AD31" s="235"/>
      <c r="AE31" s="235"/>
      <c r="AF31" s="235"/>
      <c r="AG31" s="235"/>
      <c r="AH31" s="235"/>
      <c r="AI31" s="235"/>
      <c r="AJ31" s="235"/>
      <c r="AK31" s="235"/>
      <c r="AL31" s="235"/>
      <c r="AM31" s="237"/>
      <c r="AN31" s="90"/>
    </row>
    <row r="32" spans="2:40" ht="15" customHeight="1">
      <c r="B32" s="90"/>
      <c r="C32" s="90"/>
      <c r="D32" s="90"/>
      <c r="E32" s="90"/>
      <c r="F32" s="92"/>
      <c r="G32" s="92"/>
      <c r="H32" s="92"/>
      <c r="J32" s="92"/>
      <c r="K32" s="92"/>
      <c r="L32" s="168"/>
      <c r="M32" s="169"/>
      <c r="N32" s="170"/>
      <c r="O32" s="169"/>
      <c r="P32" s="171"/>
      <c r="Q32" s="169"/>
      <c r="R32" s="171"/>
      <c r="S32" s="169"/>
      <c r="T32" s="171"/>
      <c r="U32" s="169"/>
      <c r="V32" s="171"/>
      <c r="W32" s="92"/>
      <c r="X32" s="92"/>
      <c r="Y32" s="92"/>
      <c r="AA32" s="92"/>
      <c r="AB32" s="92"/>
      <c r="AC32" s="172"/>
      <c r="AD32" s="169"/>
      <c r="AE32" s="170"/>
      <c r="AF32" s="169"/>
      <c r="AG32" s="171"/>
      <c r="AH32" s="169"/>
      <c r="AI32" s="171"/>
      <c r="AJ32" s="169"/>
      <c r="AK32" s="171"/>
      <c r="AL32" s="169"/>
      <c r="AM32" s="171"/>
      <c r="AN32" s="90"/>
    </row>
    <row r="33" spans="1:40" ht="15" customHeight="1">
      <c r="B33" s="90"/>
      <c r="C33" s="90"/>
      <c r="D33" s="90"/>
      <c r="E33" s="90"/>
      <c r="F33" s="92"/>
      <c r="G33" s="92"/>
      <c r="H33" s="92"/>
      <c r="J33" s="92"/>
      <c r="K33" s="173"/>
      <c r="L33" s="156" t="s">
        <v>79</v>
      </c>
      <c r="M33" s="229">
        <v>0.65</v>
      </c>
      <c r="N33" s="230"/>
      <c r="O33" s="229">
        <v>0.75</v>
      </c>
      <c r="P33" s="230"/>
      <c r="Q33" s="229">
        <v>0.8</v>
      </c>
      <c r="R33" s="230"/>
      <c r="S33" s="229">
        <v>0.8</v>
      </c>
      <c r="T33" s="230"/>
      <c r="U33" s="229">
        <v>0.8</v>
      </c>
      <c r="V33" s="230"/>
      <c r="W33" s="92"/>
      <c r="X33" s="92"/>
      <c r="Y33" s="92" t="s">
        <v>47</v>
      </c>
      <c r="Z33" s="174" t="s">
        <v>74</v>
      </c>
      <c r="AA33" s="175"/>
      <c r="AB33" s="227">
        <f>K28-SUM(AB8:AB20)</f>
        <v>0</v>
      </c>
      <c r="AC33" s="228"/>
      <c r="AD33" s="225">
        <f>M29-SUM(AE8:AE20)</f>
        <v>0</v>
      </c>
      <c r="AE33" s="226"/>
      <c r="AF33" s="225">
        <f>O29-SUM(AG8:AG20)</f>
        <v>0</v>
      </c>
      <c r="AG33" s="226"/>
      <c r="AH33" s="225">
        <f>Q29-SUM(AI8:AI20)</f>
        <v>0</v>
      </c>
      <c r="AI33" s="226"/>
      <c r="AJ33" s="225">
        <f>S29-SUM(AK8:AK20)</f>
        <v>0</v>
      </c>
      <c r="AK33" s="226"/>
      <c r="AL33" s="225">
        <f>U29-SUM(AM8:AM20)</f>
        <v>0</v>
      </c>
      <c r="AM33" s="226"/>
      <c r="AN33" s="90"/>
    </row>
    <row r="34" spans="1:40" ht="15" customHeight="1">
      <c r="B34" s="90"/>
      <c r="C34" s="90"/>
      <c r="D34" s="90"/>
      <c r="E34" s="90"/>
      <c r="F34" s="92"/>
      <c r="G34" s="92"/>
      <c r="H34" s="92"/>
      <c r="J34" s="92"/>
      <c r="K34" s="173"/>
      <c r="L34" s="159" t="s">
        <v>80</v>
      </c>
      <c r="M34" s="225">
        <f>M29*M33</f>
        <v>0</v>
      </c>
      <c r="N34" s="226"/>
      <c r="O34" s="225">
        <f>O29*O33</f>
        <v>0</v>
      </c>
      <c r="P34" s="226"/>
      <c r="Q34" s="225">
        <f>Q29*Q33</f>
        <v>0</v>
      </c>
      <c r="R34" s="226"/>
      <c r="S34" s="225">
        <f>S29*S33</f>
        <v>0</v>
      </c>
      <c r="T34" s="226"/>
      <c r="U34" s="225">
        <f>U29*U33</f>
        <v>0</v>
      </c>
      <c r="V34" s="226"/>
      <c r="W34" s="92"/>
      <c r="X34" s="92"/>
      <c r="Y34" s="92"/>
      <c r="Z34" s="174" t="s">
        <v>81</v>
      </c>
      <c r="AA34" s="175"/>
      <c r="AB34" s="221"/>
      <c r="AC34" s="222"/>
      <c r="AD34" s="223">
        <f>IF(N27&lt;=0,0,N27/N21)</f>
        <v>0</v>
      </c>
      <c r="AE34" s="224"/>
      <c r="AF34" s="223">
        <f>IF(P27&lt;=0,0,P27/P21)</f>
        <v>0</v>
      </c>
      <c r="AG34" s="224"/>
      <c r="AH34" s="223">
        <f>IF(R27&lt;=0,0,R27/R21)</f>
        <v>0</v>
      </c>
      <c r="AI34" s="224"/>
      <c r="AJ34" s="223">
        <f>IF(T27&lt;=0,0,T27/T21)</f>
        <v>0</v>
      </c>
      <c r="AK34" s="224"/>
      <c r="AL34" s="223">
        <f>IF(V27&lt;=0,0,V27/V21)</f>
        <v>0</v>
      </c>
      <c r="AM34" s="224"/>
      <c r="AN34" s="90"/>
    </row>
    <row r="35" spans="1:40" ht="15" customHeight="1">
      <c r="B35" s="90"/>
      <c r="C35" s="90"/>
      <c r="D35" s="90"/>
      <c r="E35" s="90"/>
      <c r="AN35" s="90"/>
    </row>
    <row r="36" spans="1:40" ht="15" customHeight="1">
      <c r="A36" s="89"/>
      <c r="B36" s="90"/>
      <c r="C36" s="90"/>
      <c r="D36" s="90"/>
      <c r="E36" s="90"/>
      <c r="U36" s="89"/>
      <c r="V36" s="89"/>
      <c r="AL36" s="89"/>
      <c r="AM36" s="89"/>
      <c r="AN36" s="90"/>
    </row>
    <row r="37" spans="1:40" ht="15" customHeight="1">
      <c r="B37" s="90" t="s">
        <v>82</v>
      </c>
      <c r="C37" s="90" t="s">
        <v>83</v>
      </c>
      <c r="D37" s="90"/>
      <c r="E37" s="90"/>
      <c r="S37" s="219"/>
      <c r="T37" s="220"/>
      <c r="AJ37" s="219"/>
      <c r="AK37" s="220"/>
      <c r="AN37" s="90"/>
    </row>
    <row r="38" spans="1:40" ht="15" customHeight="1">
      <c r="B38" s="90" t="s">
        <v>84</v>
      </c>
      <c r="C38" s="90" t="s">
        <v>85</v>
      </c>
      <c r="D38" s="90"/>
      <c r="E38" s="90"/>
      <c r="AN38" s="90"/>
    </row>
    <row r="39" spans="1:40" ht="15" customHeight="1">
      <c r="B39" s="90" t="s">
        <v>36</v>
      </c>
      <c r="C39" s="90" t="s">
        <v>42</v>
      </c>
      <c r="D39" s="90"/>
      <c r="E39" s="90"/>
      <c r="AN39" s="90"/>
    </row>
    <row r="40" spans="1:40" ht="15" customHeight="1">
      <c r="B40" s="90" t="s">
        <v>86</v>
      </c>
      <c r="C40" s="90" t="s">
        <v>87</v>
      </c>
      <c r="D40" s="90"/>
      <c r="E40" s="90"/>
      <c r="AN40" s="90"/>
    </row>
    <row r="41" spans="1:40" ht="15" customHeight="1">
      <c r="B41" s="90" t="s">
        <v>88</v>
      </c>
      <c r="C41" s="90" t="s">
        <v>43</v>
      </c>
      <c r="D41" s="90"/>
      <c r="E41" s="90"/>
      <c r="AN41" s="90"/>
    </row>
    <row r="42" spans="1:40" ht="15" customHeight="1">
      <c r="B42" s="90" t="s">
        <v>37</v>
      </c>
      <c r="C42" s="90" t="s">
        <v>89</v>
      </c>
      <c r="D42" s="90"/>
      <c r="E42" s="90"/>
      <c r="AN42" s="90"/>
    </row>
    <row r="43" spans="1:40" ht="15" customHeight="1">
      <c r="B43" s="90" t="s">
        <v>44</v>
      </c>
      <c r="C43" s="90" t="s">
        <v>90</v>
      </c>
      <c r="D43" s="90"/>
      <c r="E43" s="90"/>
      <c r="AN43" s="90"/>
    </row>
    <row r="44" spans="1:40" ht="15" customHeight="1">
      <c r="B44" s="90" t="s">
        <v>91</v>
      </c>
      <c r="C44" s="90" t="s">
        <v>92</v>
      </c>
      <c r="D44" s="90"/>
      <c r="E44" s="90"/>
      <c r="AN44" s="90"/>
    </row>
    <row r="45" spans="1:40" ht="15" customHeight="1">
      <c r="B45" s="90" t="s">
        <v>38</v>
      </c>
      <c r="C45" s="90" t="s">
        <v>93</v>
      </c>
      <c r="D45" s="90"/>
      <c r="E45" s="90"/>
      <c r="AN45" s="90"/>
    </row>
    <row r="46" spans="1:40" ht="15" customHeight="1">
      <c r="B46" s="90" t="s">
        <v>94</v>
      </c>
      <c r="C46" s="90" t="s">
        <v>95</v>
      </c>
      <c r="D46" s="90"/>
      <c r="E46" s="90"/>
      <c r="AN46" s="90"/>
    </row>
    <row r="47" spans="1:40" ht="15" customHeight="1">
      <c r="B47" s="90" t="s">
        <v>96</v>
      </c>
      <c r="C47" s="90"/>
      <c r="D47" s="90"/>
      <c r="E47" s="90"/>
      <c r="AN47" s="90"/>
    </row>
    <row r="48" spans="1:40" ht="15" customHeight="1">
      <c r="B48" s="90" t="s">
        <v>97</v>
      </c>
      <c r="C48" s="90"/>
      <c r="D48" s="90"/>
      <c r="E48" s="90"/>
      <c r="AN48" s="90"/>
    </row>
    <row r="49" spans="2:40" ht="15" customHeight="1">
      <c r="B49" s="90" t="s">
        <v>98</v>
      </c>
      <c r="C49" s="90"/>
      <c r="D49" s="90"/>
      <c r="E49" s="90"/>
      <c r="AN49" s="90"/>
    </row>
    <row r="50" spans="2:40" ht="15" customHeight="1">
      <c r="B50" s="90" t="s">
        <v>39</v>
      </c>
      <c r="C50" s="90"/>
      <c r="D50" s="90"/>
      <c r="E50" s="90"/>
      <c r="AN50" s="90"/>
    </row>
    <row r="51" spans="2:40" ht="15" customHeight="1">
      <c r="B51" s="90" t="s">
        <v>40</v>
      </c>
      <c r="C51" s="90"/>
      <c r="D51" s="90"/>
      <c r="E51" s="90"/>
      <c r="AN51" s="90"/>
    </row>
    <row r="52" spans="2:40" ht="15" customHeight="1">
      <c r="B52" s="90" t="s">
        <v>99</v>
      </c>
      <c r="C52" s="90"/>
      <c r="D52" s="90"/>
      <c r="E52" s="90"/>
      <c r="AN52" s="90"/>
    </row>
    <row r="53" spans="2:40" ht="15" customHeight="1">
      <c r="B53" s="90" t="s">
        <v>100</v>
      </c>
      <c r="C53" s="90"/>
      <c r="D53" s="90"/>
      <c r="E53" s="90"/>
      <c r="AN53" s="90"/>
    </row>
    <row r="54" spans="2:40" ht="15" customHeight="1">
      <c r="B54" s="90" t="s">
        <v>41</v>
      </c>
      <c r="C54" s="90"/>
      <c r="D54" s="90"/>
      <c r="E54" s="90"/>
      <c r="AN54" s="90"/>
    </row>
    <row r="55" spans="2:40" ht="15" customHeight="1">
      <c r="B55" s="90" t="s">
        <v>101</v>
      </c>
      <c r="C55" s="90"/>
      <c r="D55" s="90"/>
      <c r="E55" s="90"/>
      <c r="AN55" s="90"/>
    </row>
    <row r="56" spans="2:40" ht="15" customHeight="1">
      <c r="B56" s="90" t="s">
        <v>102</v>
      </c>
      <c r="C56" s="90"/>
      <c r="D56" s="90"/>
      <c r="E56" s="90"/>
      <c r="AN56" s="90"/>
    </row>
    <row r="57" spans="2:40" ht="15" customHeight="1">
      <c r="B57" s="90" t="s">
        <v>93</v>
      </c>
      <c r="C57" s="90"/>
      <c r="D57" s="90"/>
      <c r="E57" s="90"/>
      <c r="AN57" s="90"/>
    </row>
    <row r="58" spans="2:40" ht="15" customHeight="1">
      <c r="B58" s="89" t="s">
        <v>103</v>
      </c>
    </row>
    <row r="59" spans="2:40" ht="15" customHeight="1">
      <c r="B59" s="89" t="s">
        <v>104</v>
      </c>
    </row>
    <row r="60" spans="2:40" ht="15" customHeight="1">
      <c r="B60" s="89" t="s">
        <v>105</v>
      </c>
    </row>
    <row r="61" spans="2:40" ht="15" customHeight="1">
      <c r="B61" s="89" t="s">
        <v>106</v>
      </c>
    </row>
    <row r="62" spans="2:40" ht="15" customHeight="1">
      <c r="B62" s="89" t="s">
        <v>107</v>
      </c>
    </row>
    <row r="63" spans="2:40" ht="15" customHeight="1"/>
    <row r="64" spans="2:40" ht="15" customHeight="1"/>
    <row r="65" ht="15" customHeight="1"/>
  </sheetData>
  <mergeCells count="112">
    <mergeCell ref="AF4:AG4"/>
    <mergeCell ref="AH4:AI4"/>
    <mergeCell ref="AJ4:AK4"/>
    <mergeCell ref="AL4:AM4"/>
    <mergeCell ref="G3:L3"/>
    <mergeCell ref="M3:V3"/>
    <mergeCell ref="X3:AC3"/>
    <mergeCell ref="AD3:AM3"/>
    <mergeCell ref="G4:L4"/>
    <mergeCell ref="M4:N4"/>
    <mergeCell ref="O4:P4"/>
    <mergeCell ref="Q4:R4"/>
    <mergeCell ref="S4:T4"/>
    <mergeCell ref="U4:V4"/>
    <mergeCell ref="S6:T6"/>
    <mergeCell ref="F5:F7"/>
    <mergeCell ref="G5:G7"/>
    <mergeCell ref="H5:H7"/>
    <mergeCell ref="I5:I7"/>
    <mergeCell ref="J5:J6"/>
    <mergeCell ref="K5:K7"/>
    <mergeCell ref="X4:AC4"/>
    <mergeCell ref="AD4:AE4"/>
    <mergeCell ref="AH6:AI6"/>
    <mergeCell ref="AJ6:AK6"/>
    <mergeCell ref="AL6:AM6"/>
    <mergeCell ref="AC5:AC6"/>
    <mergeCell ref="AD5:AE5"/>
    <mergeCell ref="AF5:AG5"/>
    <mergeCell ref="AH5:AI5"/>
    <mergeCell ref="AJ5:AK5"/>
    <mergeCell ref="AL5:AM5"/>
    <mergeCell ref="J28:J29"/>
    <mergeCell ref="K28:K29"/>
    <mergeCell ref="M28:N28"/>
    <mergeCell ref="O28:P28"/>
    <mergeCell ref="Q28:R28"/>
    <mergeCell ref="S28:T28"/>
    <mergeCell ref="U6:V6"/>
    <mergeCell ref="AD6:AE6"/>
    <mergeCell ref="AF6:AG6"/>
    <mergeCell ref="W5:W7"/>
    <mergeCell ref="X5:X7"/>
    <mergeCell ref="Y5:Y7"/>
    <mergeCell ref="Z5:Z7"/>
    <mergeCell ref="AA5:AA6"/>
    <mergeCell ref="AB5:AB7"/>
    <mergeCell ref="L5:L6"/>
    <mergeCell ref="M5:N5"/>
    <mergeCell ref="O5:P5"/>
    <mergeCell ref="Q5:R5"/>
    <mergeCell ref="S5:T5"/>
    <mergeCell ref="U5:V5"/>
    <mergeCell ref="M6:N6"/>
    <mergeCell ref="O6:P6"/>
    <mergeCell ref="Q6:R6"/>
    <mergeCell ref="AJ28:AK28"/>
    <mergeCell ref="AL28:AM28"/>
    <mergeCell ref="M29:N29"/>
    <mergeCell ref="O29:P29"/>
    <mergeCell ref="Q29:R29"/>
    <mergeCell ref="S29:T29"/>
    <mergeCell ref="U29:V29"/>
    <mergeCell ref="AD29:AE29"/>
    <mergeCell ref="AF29:AG29"/>
    <mergeCell ref="AH29:AI29"/>
    <mergeCell ref="U28:V28"/>
    <mergeCell ref="AA28:AA29"/>
    <mergeCell ref="AB28:AB29"/>
    <mergeCell ref="AD28:AE28"/>
    <mergeCell ref="AF28:AG28"/>
    <mergeCell ref="AH28:AI28"/>
    <mergeCell ref="AC30:AC31"/>
    <mergeCell ref="AD30:AE31"/>
    <mergeCell ref="AF30:AG31"/>
    <mergeCell ref="AH30:AI31"/>
    <mergeCell ref="AJ30:AK31"/>
    <mergeCell ref="AL30:AM31"/>
    <mergeCell ref="AJ29:AK29"/>
    <mergeCell ref="AL29:AM29"/>
    <mergeCell ref="L30:L31"/>
    <mergeCell ref="M30:N31"/>
    <mergeCell ref="O30:P31"/>
    <mergeCell ref="Q30:R31"/>
    <mergeCell ref="S30:T31"/>
    <mergeCell ref="U30:V31"/>
    <mergeCell ref="AA30:AA31"/>
    <mergeCell ref="AB30:AB31"/>
    <mergeCell ref="M34:N34"/>
    <mergeCell ref="O34:P34"/>
    <mergeCell ref="Q34:R34"/>
    <mergeCell ref="S34:T34"/>
    <mergeCell ref="U34:V34"/>
    <mergeCell ref="M33:N33"/>
    <mergeCell ref="O33:P33"/>
    <mergeCell ref="Q33:R33"/>
    <mergeCell ref="S33:T33"/>
    <mergeCell ref="U33:V33"/>
    <mergeCell ref="S37:T37"/>
    <mergeCell ref="AJ37:AK37"/>
    <mergeCell ref="AB34:AC34"/>
    <mergeCell ref="AD34:AE34"/>
    <mergeCell ref="AF34:AG34"/>
    <mergeCell ref="AH34:AI34"/>
    <mergeCell ref="AJ34:AK34"/>
    <mergeCell ref="AL34:AM34"/>
    <mergeCell ref="AD33:AE33"/>
    <mergeCell ref="AF33:AG33"/>
    <mergeCell ref="AH33:AI33"/>
    <mergeCell ref="AJ33:AK33"/>
    <mergeCell ref="AL33:AM33"/>
    <mergeCell ref="AB33:AC33"/>
  </mergeCells>
  <phoneticPr fontId="6"/>
  <printOptions gridLinesSet="0"/>
  <pageMargins left="0.39370078740157483" right="0.39370078740157483" top="0.78740157480314965" bottom="0.39370078740157483" header="0.59055118110236227" footer="0.19685039370078741"/>
  <pageSetup paperSize="9" scale="89" orientation="landscape" cellComments="asDisplayed" r:id="rId1"/>
  <headerFooter scaleWithDoc="0" alignWithMargins="0"/>
  <colBreaks count="1" manualBreakCount="1">
    <brk id="22" max="3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FAFBF71C26B24DBFCC7F0FBD460E8B" ma:contentTypeVersion="17" ma:contentTypeDescription="新しいドキュメントを作成します。" ma:contentTypeScope="" ma:versionID="5d2525c2c39d444735189aa0272087aa">
  <xsd:schema xmlns:xsd="http://www.w3.org/2001/XMLSchema" xmlns:xs="http://www.w3.org/2001/XMLSchema" xmlns:p="http://schemas.microsoft.com/office/2006/metadata/properties" xmlns:ns2="99308dbf-3cd9-43e8-87d9-04bddc867dbd" xmlns:ns3="3ebec10b-be38-4260-a71f-5d6f76c0b030" targetNamespace="http://schemas.microsoft.com/office/2006/metadata/properties" ma:root="true" ma:fieldsID="47a3025f6efb48b522a430891b04dbed" ns2:_="" ns3:_="">
    <xsd:import namespace="99308dbf-3cd9-43e8-87d9-04bddc867dbd"/>
    <xsd:import namespace="3ebec10b-be38-4260-a71f-5d6f76c0b0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_Flow_SignoffStatu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308dbf-3cd9-43e8-87d9-04bddc867d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_Flow_SignoffStatus" ma:index="18" nillable="true" ma:displayName="承認の状態" ma:internalName="_x627f__x8a8d__x306e__x72b6__x614b_">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bec10b-be38-4260-a71f-5d6f76c0b03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04527964-2fb1-4b12-962f-c793d683a0f5}" ma:internalName="TaxCatchAll" ma:showField="CatchAllData" ma:web="3ebec10b-be38-4260-a71f-5d6f76c0b0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C27561-AD1A-4729-9A51-7AC2116DD4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308dbf-3cd9-43e8-87d9-04bddc867dbd"/>
    <ds:schemaRef ds:uri="3ebec10b-be38-4260-a71f-5d6f76c0b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2997A-1438-45CD-866B-751B474410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本工事費内訳書</vt:lpstr>
      <vt:lpstr>【原本】</vt:lpstr>
      <vt:lpstr>総括表!Print_Area</vt:lpstr>
      <vt:lpstr>本工事費内訳書!Print_Area</vt:lpstr>
      <vt:lpstr>本工事費内訳書!Print_Titles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野瀨　千里</cp:lastModifiedBy>
  <cp:lastPrinted>2024-03-04T03:51:04Z</cp:lastPrinted>
  <dcterms:created xsi:type="dcterms:W3CDTF">2002-07-18T01:59:57Z</dcterms:created>
  <dcterms:modified xsi:type="dcterms:W3CDTF">2024-03-09T01:05:05Z</dcterms:modified>
  <cp:category/>
</cp:coreProperties>
</file>