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5" windowWidth="20730" windowHeight="9450" tabRatio="861"/>
  </bookViews>
  <sheets>
    <sheet name="表紙" sheetId="32" r:id="rId1"/>
    <sheet name="配置予定技術者調書" sheetId="37" r:id="rId2"/>
    <sheet name="加算点申告表" sheetId="38" r:id="rId3"/>
    <sheet name="加算点算出チェックリスト" sheetId="36" r:id="rId4"/>
  </sheets>
  <definedNames>
    <definedName name="_xlnm.Print_Area" localSheetId="3">加算点算出チェックリスト!$A$1:$L$54</definedName>
    <definedName name="_xlnm.Print_Area" localSheetId="2">加算点申告表!$A$1:$L$65</definedName>
    <definedName name="_xlnm.Print_Area" localSheetId="1">配置予定技術者調書!$A$1:$AC$59</definedName>
    <definedName name="_xlnm.Print_Area" localSheetId="0">表紙!$A$1:$O$33</definedName>
  </definedNames>
  <calcPr calcId="145621"/>
</workbook>
</file>

<file path=xl/calcChain.xml><?xml version="1.0" encoding="utf-8"?>
<calcChain xmlns="http://schemas.openxmlformats.org/spreadsheetml/2006/main">
  <c r="N2" i="38" l="1"/>
  <c r="J22" i="32"/>
  <c r="G3" i="36"/>
  <c r="K64" i="38"/>
  <c r="E4" i="38"/>
  <c r="E4" i="36" s="1"/>
  <c r="E3" i="38"/>
  <c r="E3" i="36" s="1"/>
  <c r="E2" i="38"/>
  <c r="E2" i="36" s="1"/>
  <c r="J42" i="38"/>
  <c r="I42" i="38"/>
  <c r="H42" i="38"/>
  <c r="K27" i="38"/>
  <c r="D13" i="38" l="1"/>
  <c r="D38" i="38"/>
  <c r="D9" i="38"/>
  <c r="D34" i="38"/>
  <c r="D16" i="38"/>
  <c r="F25" i="38"/>
  <c r="D40" i="38"/>
  <c r="F26" i="38"/>
  <c r="N2" i="36"/>
  <c r="H43" i="38"/>
  <c r="J65" i="38" s="1"/>
  <c r="D29" i="36" l="1"/>
  <c r="D8" i="36"/>
  <c r="D12" i="36"/>
  <c r="D26" i="36"/>
  <c r="D10" i="36"/>
  <c r="D32" i="36"/>
</calcChain>
</file>

<file path=xl/sharedStrings.xml><?xml version="1.0" encoding="utf-8"?>
<sst xmlns="http://schemas.openxmlformats.org/spreadsheetml/2006/main" count="293" uniqueCount="130">
  <si>
    <t>評 価 項 目</t>
  </si>
  <si>
    <t>３件以上</t>
    <phoneticPr fontId="2"/>
  </si>
  <si>
    <t>あり</t>
    <phoneticPr fontId="2"/>
  </si>
  <si>
    <t>Ａ　企業の技術力</t>
    <rPh sb="2" eb="4">
      <t>キギョウ</t>
    </rPh>
    <rPh sb="5" eb="7">
      <t>ギジュツ</t>
    </rPh>
    <rPh sb="7" eb="8">
      <t>リョク</t>
    </rPh>
    <phoneticPr fontId="2"/>
  </si>
  <si>
    <t>①</t>
    <phoneticPr fontId="2"/>
  </si>
  <si>
    <t>②</t>
    <phoneticPr fontId="2"/>
  </si>
  <si>
    <t>２件</t>
    <phoneticPr fontId="2"/>
  </si>
  <si>
    <t>協力事業者又は協力会の登録あり</t>
    <rPh sb="0" eb="2">
      <t>キョウリョク</t>
    </rPh>
    <rPh sb="2" eb="5">
      <t>ジギョウシャ</t>
    </rPh>
    <rPh sb="5" eb="6">
      <t>マタ</t>
    </rPh>
    <rPh sb="7" eb="10">
      <t>キョウリョクカイ</t>
    </rPh>
    <phoneticPr fontId="2"/>
  </si>
  <si>
    <t>協力事業者及び協力会のいずれも登録なし</t>
    <rPh sb="5" eb="6">
      <t>オヨ</t>
    </rPh>
    <phoneticPr fontId="2"/>
  </si>
  <si>
    <t>③</t>
    <phoneticPr fontId="2"/>
  </si>
  <si>
    <t>75＞点≧70</t>
    <phoneticPr fontId="2"/>
  </si>
  <si>
    <t>70＞点、又は評定点なし</t>
    <phoneticPr fontId="2"/>
  </si>
  <si>
    <t>なし</t>
    <phoneticPr fontId="2"/>
  </si>
  <si>
    <t>法定雇用率を達成</t>
    <rPh sb="0" eb="2">
      <t>ホウテイ</t>
    </rPh>
    <rPh sb="2" eb="4">
      <t>コヨウ</t>
    </rPh>
    <rPh sb="4" eb="5">
      <t>リツ</t>
    </rPh>
    <rPh sb="6" eb="8">
      <t>タッセイ</t>
    </rPh>
    <phoneticPr fontId="2"/>
  </si>
  <si>
    <t>法定雇用率を未達成又は雇用者なし</t>
    <rPh sb="0" eb="2">
      <t>ホウテイ</t>
    </rPh>
    <rPh sb="2" eb="4">
      <t>コヨウ</t>
    </rPh>
    <rPh sb="4" eb="5">
      <t>リツ</t>
    </rPh>
    <rPh sb="6" eb="7">
      <t>ミ</t>
    </rPh>
    <rPh sb="7" eb="9">
      <t>タッセイ</t>
    </rPh>
    <rPh sb="9" eb="10">
      <t>マタ</t>
    </rPh>
    <rPh sb="11" eb="13">
      <t>コヨウ</t>
    </rPh>
    <rPh sb="13" eb="14">
      <t>シャ</t>
    </rPh>
    <phoneticPr fontId="2"/>
  </si>
  <si>
    <t>ISO14001の取得の有無</t>
    <phoneticPr fontId="2"/>
  </si>
  <si>
    <t>④</t>
    <phoneticPr fontId="2"/>
  </si>
  <si>
    <t>⑤</t>
    <phoneticPr fontId="2"/>
  </si>
  <si>
    <t>１件</t>
    <phoneticPr fontId="2"/>
  </si>
  <si>
    <t>０件</t>
    <rPh sb="1" eb="2">
      <t>ケン</t>
    </rPh>
    <phoneticPr fontId="2"/>
  </si>
  <si>
    <t>点≧80</t>
    <phoneticPr fontId="2"/>
  </si>
  <si>
    <t>80＞点≧75</t>
    <phoneticPr fontId="2"/>
  </si>
  <si>
    <t>２件以上</t>
    <rPh sb="2" eb="4">
      <t>イジョウ</t>
    </rPh>
    <phoneticPr fontId="2"/>
  </si>
  <si>
    <t>Ｄ評定１件につき</t>
    <rPh sb="1" eb="3">
      <t>ヒョウテイ</t>
    </rPh>
    <rPh sb="4" eb="5">
      <t>ケン</t>
    </rPh>
    <phoneticPr fontId="2"/>
  </si>
  <si>
    <t>Ｅ評定１件につき</t>
    <rPh sb="1" eb="3">
      <t>ヒョウテイ</t>
    </rPh>
    <rPh sb="4" eb="5">
      <t>ケン</t>
    </rPh>
    <phoneticPr fontId="2"/>
  </si>
  <si>
    <t>１件以上</t>
    <rPh sb="2" eb="4">
      <t>イジョウ</t>
    </rPh>
    <phoneticPr fontId="2"/>
  </si>
  <si>
    <t>一級国家資格又は技術士</t>
    <rPh sb="0" eb="2">
      <t>イッキュウ</t>
    </rPh>
    <rPh sb="2" eb="4">
      <t>コッカ</t>
    </rPh>
    <rPh sb="4" eb="6">
      <t>シカク</t>
    </rPh>
    <rPh sb="6" eb="7">
      <t>マタ</t>
    </rPh>
    <rPh sb="8" eb="10">
      <t>ギジュツ</t>
    </rPh>
    <rPh sb="10" eb="11">
      <t>シ</t>
    </rPh>
    <phoneticPr fontId="2"/>
  </si>
  <si>
    <t>上記以外の資格</t>
    <rPh sb="0" eb="2">
      <t>ジョウキ</t>
    </rPh>
    <rPh sb="2" eb="4">
      <t>イガイ</t>
    </rPh>
    <rPh sb="5" eb="7">
      <t>シカク</t>
    </rPh>
    <phoneticPr fontId="2"/>
  </si>
  <si>
    <t>工事名</t>
    <rPh sb="0" eb="3">
      <t>コウジメイ</t>
    </rPh>
    <phoneticPr fontId="2"/>
  </si>
  <si>
    <t>入札参加社名</t>
    <rPh sb="0" eb="2">
      <t>ニュウサツ</t>
    </rPh>
    <rPh sb="2" eb="4">
      <t>サンカ</t>
    </rPh>
    <rPh sb="4" eb="6">
      <t>シャメイ</t>
    </rPh>
    <phoneticPr fontId="2"/>
  </si>
  <si>
    <t>電話番号</t>
    <rPh sb="0" eb="2">
      <t>デンワ</t>
    </rPh>
    <rPh sb="2" eb="4">
      <t>バンゴウ</t>
    </rPh>
    <phoneticPr fontId="2"/>
  </si>
  <si>
    <t>評価基準</t>
    <phoneticPr fontId="2"/>
  </si>
  <si>
    <t>配点</t>
    <rPh sb="0" eb="2">
      <t>ハイテン</t>
    </rPh>
    <phoneticPr fontId="2"/>
  </si>
  <si>
    <t>３件以上</t>
    <rPh sb="2" eb="4">
      <t>イジョウ</t>
    </rPh>
    <phoneticPr fontId="2"/>
  </si>
  <si>
    <t>加算点</t>
    <phoneticPr fontId="2"/>
  </si>
  <si>
    <t>Ｂ　配置予定技術者の能力</t>
  </si>
  <si>
    <t>障害者雇用の有無</t>
    <rPh sb="0" eb="3">
      <t>ショウガイシャ</t>
    </rPh>
    <rPh sb="3" eb="5">
      <t>コヨウ</t>
    </rPh>
    <rPh sb="6" eb="8">
      <t>ウム</t>
    </rPh>
    <phoneticPr fontId="2"/>
  </si>
  <si>
    <t>加　算　点　申　告　表</t>
    <rPh sb="0" eb="1">
      <t>カ</t>
    </rPh>
    <rPh sb="2" eb="3">
      <t>サン</t>
    </rPh>
    <rPh sb="4" eb="5">
      <t>テン</t>
    </rPh>
    <rPh sb="6" eb="7">
      <t>サル</t>
    </rPh>
    <rPh sb="8" eb="9">
      <t>コク</t>
    </rPh>
    <rPh sb="10" eb="11">
      <t>ヒョウ</t>
    </rPh>
    <phoneticPr fontId="2"/>
  </si>
  <si>
    <t>加算点小計（満点１０）</t>
    <rPh sb="0" eb="1">
      <t>カ</t>
    </rPh>
    <rPh sb="1" eb="2">
      <t>サン</t>
    </rPh>
    <rPh sb="2" eb="3">
      <t>テン</t>
    </rPh>
    <rPh sb="3" eb="5">
      <t>ショウケイ</t>
    </rPh>
    <rPh sb="6" eb="8">
      <t>マンテン</t>
    </rPh>
    <phoneticPr fontId="2"/>
  </si>
  <si>
    <t>加算点算出チェックリスト</t>
    <rPh sb="0" eb="1">
      <t>カ</t>
    </rPh>
    <rPh sb="1" eb="2">
      <t>サン</t>
    </rPh>
    <rPh sb="2" eb="3">
      <t>テン</t>
    </rPh>
    <rPh sb="3" eb="5">
      <t>サンシュツ</t>
    </rPh>
    <phoneticPr fontId="2"/>
  </si>
  <si>
    <t>０５６６-○○-○○○○</t>
    <phoneticPr fontId="2"/>
  </si>
  <si>
    <t>加算点は正確か？</t>
    <rPh sb="0" eb="1">
      <t>カ</t>
    </rPh>
    <rPh sb="1" eb="2">
      <t>サン</t>
    </rPh>
    <rPh sb="2" eb="3">
      <t>テン</t>
    </rPh>
    <rPh sb="4" eb="6">
      <t>セイカク</t>
    </rPh>
    <phoneticPr fontId="2"/>
  </si>
  <si>
    <t>事後審査に必要な書類は準備できているか？</t>
    <rPh sb="0" eb="2">
      <t>ジゴ</t>
    </rPh>
    <rPh sb="2" eb="4">
      <t>シンサ</t>
    </rPh>
    <rPh sb="5" eb="7">
      <t>ヒツヨウ</t>
    </rPh>
    <rPh sb="8" eb="10">
      <t>ショルイ</t>
    </rPh>
    <rPh sb="11" eb="13">
      <t>ジュンビ</t>
    </rPh>
    <phoneticPr fontId="2"/>
  </si>
  <si>
    <t>業種は合致しているか？</t>
    <rPh sb="0" eb="2">
      <t>ギョウシュ</t>
    </rPh>
    <rPh sb="3" eb="5">
      <t>ガッチ</t>
    </rPh>
    <phoneticPr fontId="2"/>
  </si>
  <si>
    <t>確認項目</t>
    <rPh sb="0" eb="2">
      <t>カクニン</t>
    </rPh>
    <rPh sb="2" eb="4">
      <t>コウモク</t>
    </rPh>
    <phoneticPr fontId="2"/>
  </si>
  <si>
    <t>チェック</t>
    <phoneticPr fontId="2"/>
  </si>
  <si>
    <t>加算点は正確か？</t>
    <phoneticPr fontId="2"/>
  </si>
  <si>
    <t>配置予定技術者別小計（満点１０）</t>
    <rPh sb="0" eb="2">
      <t>ハイチ</t>
    </rPh>
    <rPh sb="2" eb="4">
      <t>ヨテイ</t>
    </rPh>
    <rPh sb="4" eb="7">
      <t>ギジュツシャ</t>
    </rPh>
    <rPh sb="7" eb="8">
      <t>ベツ</t>
    </rPh>
    <rPh sb="8" eb="10">
      <t>ショウケイ</t>
    </rPh>
    <rPh sb="11" eb="13">
      <t>マンテン</t>
    </rPh>
    <phoneticPr fontId="2"/>
  </si>
  <si>
    <t>年　　月　　日</t>
  </si>
  <si>
    <t>国家資格等</t>
  </si>
  <si>
    <t>資　格　名</t>
  </si>
  <si>
    <t>番　号　等</t>
  </si>
  <si>
    <t>監理技術者資格者証</t>
  </si>
  <si>
    <t>交付年月日</t>
  </si>
  <si>
    <t>番　　　号</t>
  </si>
  <si>
    <t>申請中の重複有無</t>
  </si>
  <si>
    <t>配置予定技術者調書</t>
    <rPh sb="0" eb="2">
      <t>ハイチ</t>
    </rPh>
    <rPh sb="2" eb="4">
      <t>ヨテイ</t>
    </rPh>
    <rPh sb="4" eb="7">
      <t>ギジュツシャ</t>
    </rPh>
    <rPh sb="7" eb="9">
      <t>チョウショ</t>
    </rPh>
    <phoneticPr fontId="10"/>
  </si>
  <si>
    <t>配置予定技術者氏名</t>
  </si>
  <si>
    <t>配置予定技術者の雇用年月日</t>
  </si>
  <si>
    <t>別記「総合評価に関する事項」の注意書きと合致しているか？</t>
    <rPh sb="0" eb="2">
      <t>ベッキ</t>
    </rPh>
    <rPh sb="3" eb="5">
      <t>ソウゴウ</t>
    </rPh>
    <rPh sb="5" eb="7">
      <t>ヒョウカ</t>
    </rPh>
    <rPh sb="8" eb="9">
      <t>カン</t>
    </rPh>
    <rPh sb="11" eb="13">
      <t>ジコウ</t>
    </rPh>
    <rPh sb="15" eb="18">
      <t>チュウイガ</t>
    </rPh>
    <rPh sb="20" eb="22">
      <t>ガッチ</t>
    </rPh>
    <phoneticPr fontId="2"/>
  </si>
  <si>
    <t>【注意】加算点申告表の記載内容等を確認後、該当項目のチェック欄に✓を入れてください。（チェック欄をクリックするとチェックが入ります。）</t>
    <rPh sb="1" eb="3">
      <t>チュウイ</t>
    </rPh>
    <rPh sb="4" eb="5">
      <t>カ</t>
    </rPh>
    <rPh sb="5" eb="6">
      <t>サン</t>
    </rPh>
    <rPh sb="6" eb="7">
      <t>テン</t>
    </rPh>
    <rPh sb="7" eb="9">
      <t>シンコク</t>
    </rPh>
    <rPh sb="9" eb="10">
      <t>ヒョウ</t>
    </rPh>
    <rPh sb="11" eb="13">
      <t>キサイ</t>
    </rPh>
    <rPh sb="13" eb="15">
      <t>ナイヨウ</t>
    </rPh>
    <rPh sb="15" eb="16">
      <t>トウ</t>
    </rPh>
    <rPh sb="17" eb="19">
      <t>カクニン</t>
    </rPh>
    <rPh sb="19" eb="20">
      <t>ゴ</t>
    </rPh>
    <rPh sb="21" eb="23">
      <t>ガイトウ</t>
    </rPh>
    <rPh sb="23" eb="25">
      <t>コウモク</t>
    </rPh>
    <rPh sb="30" eb="31">
      <t>ラン</t>
    </rPh>
    <rPh sb="34" eb="35">
      <t>イ</t>
    </rPh>
    <phoneticPr fontId="2"/>
  </si>
  <si>
    <t>されているか確認し申請をしてください。</t>
  </si>
  <si>
    <t>○配置予定技術者調書に必要事項を記入した。</t>
    <rPh sb="1" eb="3">
      <t>ハイチ</t>
    </rPh>
    <rPh sb="11" eb="13">
      <t>ヒツヨウ</t>
    </rPh>
    <rPh sb="13" eb="15">
      <t>ジコウ</t>
    </rPh>
    <rPh sb="16" eb="18">
      <t>キニュウ</t>
    </rPh>
    <phoneticPr fontId="2"/>
  </si>
  <si>
    <t>○加算点申告表に必要事項を記入した。</t>
    <rPh sb="8" eb="10">
      <t>ヒツヨウ</t>
    </rPh>
    <rPh sb="10" eb="12">
      <t>ジコウ</t>
    </rPh>
    <rPh sb="13" eb="15">
      <t>キニュウ</t>
    </rPh>
    <phoneticPr fontId="2"/>
  </si>
  <si>
    <t>○加算点算出チェックリストに必要事項を記入した。</t>
    <rPh sb="14" eb="16">
      <t>ヒツヨウ</t>
    </rPh>
    <rPh sb="16" eb="18">
      <t>ジコウ</t>
    </rPh>
    <rPh sb="19" eb="21">
      <t>キニュウ</t>
    </rPh>
    <phoneticPr fontId="2"/>
  </si>
  <si>
    <t>【重要】　参加申請添付書類チェックリスト</t>
    <rPh sb="1" eb="3">
      <t>ジュウヨウ</t>
    </rPh>
    <rPh sb="5" eb="7">
      <t>サンカ</t>
    </rPh>
    <rPh sb="7" eb="9">
      <t>シンセイ</t>
    </rPh>
    <rPh sb="9" eb="11">
      <t>テンプ</t>
    </rPh>
    <rPh sb="11" eb="13">
      <t>ショルイ</t>
    </rPh>
    <phoneticPr fontId="2"/>
  </si>
  <si>
    <t>提出資料</t>
    <rPh sb="0" eb="2">
      <t>テイシュツ</t>
    </rPh>
    <rPh sb="2" eb="4">
      <t>シリョウ</t>
    </rPh>
    <phoneticPr fontId="2"/>
  </si>
  <si>
    <t>チェック欄</t>
    <rPh sb="4" eb="5">
      <t>ラン</t>
    </rPh>
    <phoneticPr fontId="2"/>
  </si>
  <si>
    <t>工事番号</t>
    <rPh sb="0" eb="2">
      <t>コウジ</t>
    </rPh>
    <rPh sb="2" eb="4">
      <t>バンゴウ</t>
    </rPh>
    <phoneticPr fontId="2"/>
  </si>
  <si>
    <t>安城市災害緊急協力事業者（工事）又は安城災害対策建設協力会登録の有無</t>
    <rPh sb="16" eb="17">
      <t>マタ</t>
    </rPh>
    <phoneticPr fontId="2"/>
  </si>
  <si>
    <t>⑥</t>
    <phoneticPr fontId="2"/>
  </si>
  <si>
    <t>⑥</t>
    <phoneticPr fontId="2"/>
  </si>
  <si>
    <t>雇用実績あり</t>
    <rPh sb="0" eb="2">
      <t>コヨウ</t>
    </rPh>
    <rPh sb="2" eb="4">
      <t>ジッセキ</t>
    </rPh>
    <phoneticPr fontId="2"/>
  </si>
  <si>
    <t>雇用実績なし</t>
    <rPh sb="0" eb="2">
      <t>コヨウ</t>
    </rPh>
    <rPh sb="2" eb="4">
      <t>ジッセキ</t>
    </rPh>
    <phoneticPr fontId="2"/>
  </si>
  <si>
    <t>協力雇用主登録あり</t>
    <rPh sb="0" eb="2">
      <t>キョウリョク</t>
    </rPh>
    <rPh sb="2" eb="5">
      <t>コヨウヌシ</t>
    </rPh>
    <rPh sb="5" eb="7">
      <t>トウロク</t>
    </rPh>
    <phoneticPr fontId="2"/>
  </si>
  <si>
    <t>協力雇用主登録なし</t>
    <rPh sb="0" eb="2">
      <t>キョウリョク</t>
    </rPh>
    <rPh sb="2" eb="5">
      <t>コヨウヌシ</t>
    </rPh>
    <rPh sb="5" eb="7">
      <t>トウロク</t>
    </rPh>
    <phoneticPr fontId="2"/>
  </si>
  <si>
    <t>更生保護における就労支援</t>
    <rPh sb="0" eb="2">
      <t>コウセイ</t>
    </rPh>
    <rPh sb="2" eb="4">
      <t>ホゴ</t>
    </rPh>
    <rPh sb="8" eb="10">
      <t>シュウロウ</t>
    </rPh>
    <rPh sb="10" eb="12">
      <t>シエン</t>
    </rPh>
    <phoneticPr fontId="2"/>
  </si>
  <si>
    <t>更生保護における就労支援</t>
    <phoneticPr fontId="2"/>
  </si>
  <si>
    <t>Ｃ　地域精通度・貢献度</t>
    <rPh sb="2" eb="4">
      <t>チイキ</t>
    </rPh>
    <rPh sb="4" eb="6">
      <t>セイツウ</t>
    </rPh>
    <rPh sb="6" eb="7">
      <t>ド</t>
    </rPh>
    <rPh sb="8" eb="11">
      <t>コウケンド</t>
    </rPh>
    <phoneticPr fontId="2"/>
  </si>
  <si>
    <t>若年の技術者、技能労働者等の確保</t>
    <rPh sb="0" eb="2">
      <t>ジャクネン</t>
    </rPh>
    <rPh sb="3" eb="6">
      <t>ギジュツシャ</t>
    </rPh>
    <rPh sb="7" eb="9">
      <t>ギノウ</t>
    </rPh>
    <rPh sb="9" eb="12">
      <t>ロウドウシャ</t>
    </rPh>
    <rPh sb="12" eb="13">
      <t>トウ</t>
    </rPh>
    <rPh sb="14" eb="16">
      <t>カクホ</t>
    </rPh>
    <phoneticPr fontId="2"/>
  </si>
  <si>
    <t>若年の技術者、技能労働者等の育成</t>
    <rPh sb="0" eb="2">
      <t>ジャクネン</t>
    </rPh>
    <rPh sb="3" eb="6">
      <t>ギジュツシャ</t>
    </rPh>
    <rPh sb="7" eb="9">
      <t>ギノウ</t>
    </rPh>
    <rPh sb="9" eb="12">
      <t>ロウドウシャ</t>
    </rPh>
    <rPh sb="12" eb="13">
      <t>トウ</t>
    </rPh>
    <rPh sb="14" eb="16">
      <t>イクセイ</t>
    </rPh>
    <phoneticPr fontId="2"/>
  </si>
  <si>
    <t>加算点小計（満点１0）</t>
    <rPh sb="0" eb="1">
      <t>カ</t>
    </rPh>
    <rPh sb="1" eb="2">
      <t>サン</t>
    </rPh>
    <rPh sb="2" eb="3">
      <t>テン</t>
    </rPh>
    <rPh sb="3" eb="5">
      <t>ショウケイ</t>
    </rPh>
    <rPh sb="6" eb="8">
      <t>マンテン</t>
    </rPh>
    <phoneticPr fontId="2"/>
  </si>
  <si>
    <t>建設機械の保有状況</t>
    <rPh sb="0" eb="1">
      <t>ケン</t>
    </rPh>
    <rPh sb="1" eb="2">
      <t>セツ</t>
    </rPh>
    <rPh sb="2" eb="4">
      <t>キカイ</t>
    </rPh>
    <rPh sb="5" eb="7">
      <t>ホユウ</t>
    </rPh>
    <rPh sb="7" eb="9">
      <t>ジョウキョウ</t>
    </rPh>
    <phoneticPr fontId="2"/>
  </si>
  <si>
    <t>若年の技術者、技能労働者等の確保</t>
    <phoneticPr fontId="2"/>
  </si>
  <si>
    <t>若年の技術者、技能労働者等の育成</t>
    <phoneticPr fontId="2"/>
  </si>
  <si>
    <t>協力事業者及び協力会の両方とも登録あり</t>
    <rPh sb="0" eb="2">
      <t>キョウリョク</t>
    </rPh>
    <rPh sb="2" eb="5">
      <t>ジギョウシャ</t>
    </rPh>
    <rPh sb="5" eb="6">
      <t>オヨ</t>
    </rPh>
    <rPh sb="7" eb="10">
      <t>キョウリョクカイ</t>
    </rPh>
    <rPh sb="11" eb="13">
      <t>リョウホウ</t>
    </rPh>
    <phoneticPr fontId="2"/>
  </si>
  <si>
    <t>建設機械の保有状況</t>
    <phoneticPr fontId="2"/>
  </si>
  <si>
    <t>愛知県ファミリー・フレンドリー企業の登録の有無</t>
    <phoneticPr fontId="2"/>
  </si>
  <si>
    <t>国、地方公共団体又は特殊法人等の発注工事における過去５年間（平成２４年度から平成２８年度まで）の同種工事の元請としての施工実績</t>
    <rPh sb="14" eb="15">
      <t>トウ</t>
    </rPh>
    <phoneticPr fontId="2"/>
  </si>
  <si>
    <t>国、地方公共団体又は特殊法人等の発注工事における過去１０年間（平成１９年度から平成２８年度まで）の同種工事における主任（監理）技術者としての施工実績</t>
    <phoneticPr fontId="2"/>
  </si>
  <si>
    <t>安城市における過去３年間（平成２６年４月１日から申請書を提出する日の前日まで）に入札参加資格停止措置の有無</t>
    <phoneticPr fontId="2"/>
  </si>
  <si>
    <t>【注意】公告及び別記「総合評価方式に関する事項」をご確認いただき、黄色部分に直接入力をお願いします。なお、加算点申告表に記載漏れが</t>
    <rPh sb="53" eb="55">
      <t>カサン</t>
    </rPh>
    <rPh sb="55" eb="56">
      <t>テン</t>
    </rPh>
    <rPh sb="56" eb="58">
      <t>シンコク</t>
    </rPh>
    <rPh sb="58" eb="59">
      <t>ヒョウ</t>
    </rPh>
    <rPh sb="60" eb="62">
      <t>キサイ</t>
    </rPh>
    <rPh sb="62" eb="63">
      <t>モ</t>
    </rPh>
    <phoneticPr fontId="2"/>
  </si>
  <si>
    <t>あった場合は、加算点の対象とならないのでご注意ください。</t>
    <rPh sb="7" eb="9">
      <t>カサン</t>
    </rPh>
    <rPh sb="9" eb="10">
      <t>テン</t>
    </rPh>
    <rPh sb="11" eb="13">
      <t>タイショウ</t>
    </rPh>
    <rPh sb="21" eb="23">
      <t>チュウイ</t>
    </rPh>
    <phoneticPr fontId="2"/>
  </si>
  <si>
    <t xml:space="preserve">
</t>
    <phoneticPr fontId="2"/>
  </si>
  <si>
    <t>工事名とコリンズ登録番号</t>
    <rPh sb="0" eb="2">
      <t>コウジ</t>
    </rPh>
    <rPh sb="8" eb="10">
      <t>トウロク</t>
    </rPh>
    <rPh sb="10" eb="12">
      <t>バンゴウ</t>
    </rPh>
    <phoneticPr fontId="2"/>
  </si>
  <si>
    <t>○○○工事
0123456789</t>
    <rPh sb="3" eb="5">
      <t>コウジ</t>
    </rPh>
    <phoneticPr fontId="2"/>
  </si>
  <si>
    <t>配置予定技術者加算点</t>
    <rPh sb="0" eb="2">
      <t>ハイチ</t>
    </rPh>
    <rPh sb="2" eb="4">
      <t>ヨテイ</t>
    </rPh>
    <rPh sb="4" eb="7">
      <t>ギジュツシャ</t>
    </rPh>
    <rPh sb="7" eb="8">
      <t>カ</t>
    </rPh>
    <rPh sb="8" eb="9">
      <t>サン</t>
    </rPh>
    <rPh sb="9" eb="10">
      <t>テン</t>
    </rPh>
    <phoneticPr fontId="2"/>
  </si>
  <si>
    <t>⑦</t>
    <phoneticPr fontId="2"/>
  </si>
  <si>
    <t>⑦</t>
    <phoneticPr fontId="2"/>
  </si>
  <si>
    <t>入札参加申請を行う際には、３種類のシートが必要になりますので、それぞれのシートに必要事項が記入</t>
    <rPh sb="0" eb="2">
      <t>ニュウサツ</t>
    </rPh>
    <rPh sb="2" eb="4">
      <t>サンカ</t>
    </rPh>
    <rPh sb="4" eb="6">
      <t>シンセイ</t>
    </rPh>
    <rPh sb="7" eb="8">
      <t>オコナ</t>
    </rPh>
    <rPh sb="9" eb="10">
      <t>サイ</t>
    </rPh>
    <rPh sb="14" eb="16">
      <t>シュルイ</t>
    </rPh>
    <rPh sb="21" eb="23">
      <t>ヒツヨウ</t>
    </rPh>
    <rPh sb="40" eb="42">
      <t>ヒツヨウ</t>
    </rPh>
    <rPh sb="42" eb="44">
      <t>ジコウ</t>
    </rPh>
    <rPh sb="45" eb="47">
      <t>キニュウ</t>
    </rPh>
    <phoneticPr fontId="2"/>
  </si>
  <si>
    <t>　このファイルには、配置予定技術者調書、加算点申告表、加算点算出チェックリストのシートがあります。</t>
    <rPh sb="10" eb="12">
      <t>ハイチ</t>
    </rPh>
    <rPh sb="12" eb="14">
      <t>ヨテイ</t>
    </rPh>
    <rPh sb="14" eb="17">
      <t>ギジュツシャ</t>
    </rPh>
    <rPh sb="17" eb="19">
      <t>チョウショ</t>
    </rPh>
    <rPh sb="20" eb="22">
      <t>カサン</t>
    </rPh>
    <rPh sb="22" eb="23">
      <t>テン</t>
    </rPh>
    <rPh sb="23" eb="25">
      <t>シンコク</t>
    </rPh>
    <rPh sb="25" eb="26">
      <t>ヒョウ</t>
    </rPh>
    <rPh sb="27" eb="29">
      <t>カサン</t>
    </rPh>
    <rPh sb="29" eb="30">
      <t>テン</t>
    </rPh>
    <rPh sb="30" eb="32">
      <t>サンシュツ</t>
    </rPh>
    <phoneticPr fontId="2"/>
  </si>
  <si>
    <t>Ｃ　地域精通度・貢献度</t>
    <phoneticPr fontId="2"/>
  </si>
  <si>
    <t>安城市内における本支店の所在の有無</t>
    <rPh sb="0" eb="3">
      <t>アンジョウシ</t>
    </rPh>
    <rPh sb="3" eb="4">
      <t>ナイ</t>
    </rPh>
    <rPh sb="8" eb="9">
      <t>ホン</t>
    </rPh>
    <rPh sb="9" eb="11">
      <t>シテン</t>
    </rPh>
    <rPh sb="12" eb="14">
      <t>ショザイ</t>
    </rPh>
    <rPh sb="15" eb="17">
      <t>ウム</t>
    </rPh>
    <phoneticPr fontId="2"/>
  </si>
  <si>
    <t>過去１０年間（当該年度含まず）の安城市内での国、地方公共団体及び特殊法人等の発注の○○工事における施工実績の有無</t>
    <rPh sb="0" eb="2">
      <t>カコ</t>
    </rPh>
    <rPh sb="4" eb="6">
      <t>ネンカン</t>
    </rPh>
    <rPh sb="7" eb="9">
      <t>トウガイ</t>
    </rPh>
    <rPh sb="9" eb="11">
      <t>ネンド</t>
    </rPh>
    <rPh sb="11" eb="12">
      <t>フク</t>
    </rPh>
    <rPh sb="16" eb="19">
      <t>アンジョウシ</t>
    </rPh>
    <rPh sb="19" eb="20">
      <t>ナイ</t>
    </rPh>
    <rPh sb="22" eb="23">
      <t>クニ</t>
    </rPh>
    <rPh sb="24" eb="26">
      <t>チホウ</t>
    </rPh>
    <rPh sb="26" eb="28">
      <t>コウキョウ</t>
    </rPh>
    <rPh sb="28" eb="30">
      <t>ダンタイ</t>
    </rPh>
    <rPh sb="30" eb="31">
      <t>オヨ</t>
    </rPh>
    <rPh sb="32" eb="34">
      <t>トクシュ</t>
    </rPh>
    <rPh sb="34" eb="36">
      <t>ホウジン</t>
    </rPh>
    <rPh sb="36" eb="37">
      <t>トウ</t>
    </rPh>
    <rPh sb="38" eb="40">
      <t>ハッチュウ</t>
    </rPh>
    <rPh sb="43" eb="45">
      <t>コウジ</t>
    </rPh>
    <rPh sb="49" eb="51">
      <t>セコウ</t>
    </rPh>
    <rPh sb="51" eb="53">
      <t>ジッセキ</t>
    </rPh>
    <rPh sb="54" eb="56">
      <t>ウム</t>
    </rPh>
    <phoneticPr fontId="2"/>
  </si>
  <si>
    <t>安城市内にあり</t>
    <rPh sb="0" eb="3">
      <t>アンジョウシ</t>
    </rPh>
    <rPh sb="3" eb="4">
      <t>ナイ</t>
    </rPh>
    <phoneticPr fontId="2"/>
  </si>
  <si>
    <t>実績あり</t>
    <rPh sb="0" eb="2">
      <t>ジッセキ</t>
    </rPh>
    <phoneticPr fontId="2"/>
  </si>
  <si>
    <t>実績なし</t>
    <rPh sb="0" eb="2">
      <t>ジッセキ</t>
    </rPh>
    <phoneticPr fontId="2"/>
  </si>
  <si>
    <t>加算点小計(満点７）</t>
    <rPh sb="0" eb="1">
      <t>カ</t>
    </rPh>
    <rPh sb="1" eb="2">
      <t>サン</t>
    </rPh>
    <rPh sb="2" eb="3">
      <t>テン</t>
    </rPh>
    <rPh sb="3" eb="5">
      <t>ショウケイ</t>
    </rPh>
    <rPh sb="6" eb="8">
      <t>マンテン</t>
    </rPh>
    <phoneticPr fontId="2"/>
  </si>
  <si>
    <t>加算点合計（満点２７）</t>
    <rPh sb="0" eb="1">
      <t>カ</t>
    </rPh>
    <rPh sb="1" eb="2">
      <t>サン</t>
    </rPh>
    <rPh sb="2" eb="3">
      <t>テン</t>
    </rPh>
    <rPh sb="3" eb="5">
      <t>ゴウケイ</t>
    </rPh>
    <rPh sb="6" eb="8">
      <t>マンテン</t>
    </rPh>
    <phoneticPr fontId="2"/>
  </si>
  <si>
    <t>入札参加社名</t>
    <phoneticPr fontId="2"/>
  </si>
  <si>
    <t>工事名</t>
    <rPh sb="0" eb="2">
      <t>コウジ</t>
    </rPh>
    <rPh sb="2" eb="3">
      <t>メイ</t>
    </rPh>
    <phoneticPr fontId="2"/>
  </si>
  <si>
    <t>配置予定技術者１</t>
    <phoneticPr fontId="2"/>
  </si>
  <si>
    <t>年　　月　　日</t>
    <phoneticPr fontId="2"/>
  </si>
  <si>
    <t>監理技術者講習修了証</t>
    <rPh sb="7" eb="9">
      <t>シュウリョウ</t>
    </rPh>
    <phoneticPr fontId="2"/>
  </si>
  <si>
    <t>修了年月日</t>
    <rPh sb="0" eb="2">
      <t>シュウリョウ</t>
    </rPh>
    <phoneticPr fontId="2"/>
  </si>
  <si>
    <t>国、地方公共団体又は特殊法人等の発注工事における過去１０年間（平成１９年度から平成２８年度まで）の同種工事における主任（監理）技術者としての施工実績</t>
    <phoneticPr fontId="2"/>
  </si>
  <si>
    <t>コリンズ登録番号</t>
    <phoneticPr fontId="2"/>
  </si>
  <si>
    <t>配置予定技術者２</t>
    <phoneticPr fontId="10"/>
  </si>
  <si>
    <t>国、地方公共団体又は特殊法人等の発注工事における過去１０年間（平成１９年度から平成２８年度まで）の同種工事における主任（監理）技術者としての施工実績</t>
    <phoneticPr fontId="2"/>
  </si>
  <si>
    <t>配置予定技術者３</t>
    <phoneticPr fontId="10"/>
  </si>
  <si>
    <t>※　配置予定技術者は、主任技術者を記入すること。４,０００万円以上を下請契約して工事を施工する場合は、監理技術者配置予定者を記入すること。</t>
    <phoneticPr fontId="2"/>
  </si>
  <si>
    <t>※　配置予定技術者は、雇用３ヶ月以上（入札参加申請時）を経過していること。</t>
    <phoneticPr fontId="2"/>
  </si>
  <si>
    <t>※　本書に記載した配置予定技術者を複数の入札の配置予定技術者として申請している場合は、申請中の重複有無欄に有無を記入すること。この場合、</t>
    <phoneticPr fontId="2"/>
  </si>
  <si>
    <t>開札順に配置予定技術者を確定し落札決定する。</t>
    <phoneticPr fontId="2"/>
  </si>
  <si>
    <t>※　本書に記載した配置予定者は、契約締結に際して原則として変更できません。</t>
    <phoneticPr fontId="10"/>
  </si>
  <si>
    <t>電気工事</t>
    <rPh sb="0" eb="2">
      <t>デンキ</t>
    </rPh>
    <rPh sb="2" eb="4">
      <t>コウジ</t>
    </rPh>
    <phoneticPr fontId="2"/>
  </si>
  <si>
    <t>管工事</t>
    <rPh sb="0" eb="1">
      <t>カン</t>
    </rPh>
    <rPh sb="1" eb="3">
      <t>コウジ</t>
    </rPh>
    <phoneticPr fontId="2"/>
  </si>
  <si>
    <t>造園工事</t>
    <rPh sb="0" eb="2">
      <t>ゾウエン</t>
    </rPh>
    <rPh sb="2" eb="4">
      <t>コウジ</t>
    </rPh>
    <phoneticPr fontId="2"/>
  </si>
  <si>
    <t>工事の種類</t>
    <rPh sb="0" eb="2">
      <t>コウジ</t>
    </rPh>
    <rPh sb="3" eb="5">
      <t>シュルイ</t>
    </rPh>
    <phoneticPr fontId="2"/>
  </si>
  <si>
    <t>和泉保育園建設電気工事</t>
    <rPh sb="0" eb="2">
      <t>イズミ</t>
    </rPh>
    <rPh sb="2" eb="5">
      <t>ホイクエン</t>
    </rPh>
    <rPh sb="5" eb="7">
      <t>ケンセツ</t>
    </rPh>
    <rPh sb="7" eb="9">
      <t>デンキ</t>
    </rPh>
    <rPh sb="9" eb="11">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</si>
</sst>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点&quot;"/>
    <numFmt numFmtId="177" formatCode="0.0&quot;点&quot;"/>
  </numFmts>
  <fonts count="23">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sz val="14"/>
      <name val="ＭＳ Ｐゴシック"/>
      <family val="3"/>
      <charset val="128"/>
    </font>
    <font>
      <b/>
      <sz val="14"/>
      <name val="ＭＳ Ｐゴシック"/>
      <family val="3"/>
      <charset val="128"/>
    </font>
    <font>
      <b/>
      <sz val="16"/>
      <name val="ＭＳ Ｐゴシック"/>
      <family val="3"/>
      <charset val="128"/>
    </font>
    <font>
      <sz val="12"/>
      <name val="ＭＳ Ｐ明朝"/>
      <family val="1"/>
      <charset val="128"/>
    </font>
    <font>
      <sz val="11"/>
      <name val="ＭＳ 明朝"/>
      <family val="1"/>
      <charset val="128"/>
    </font>
    <font>
      <sz val="6"/>
      <name val="ＭＳ 明朝"/>
      <family val="1"/>
      <charset val="128"/>
    </font>
    <font>
      <b/>
      <sz val="11"/>
      <name val="ＭＳ Ｐゴシック"/>
      <family val="3"/>
      <charset val="128"/>
    </font>
    <font>
      <b/>
      <sz val="14"/>
      <color indexed="10"/>
      <name val="ＭＳ Ｐゴシック"/>
      <family val="3"/>
      <charset val="128"/>
    </font>
    <font>
      <sz val="11"/>
      <color indexed="30"/>
      <name val="ＭＳ Ｐゴシック"/>
      <family val="3"/>
      <charset val="128"/>
    </font>
    <font>
      <sz val="16"/>
      <name val="ＭＳ Ｐゴシック"/>
      <family val="3"/>
      <charset val="128"/>
    </font>
    <font>
      <sz val="9"/>
      <name val="ＭＳ Ｐゴシック"/>
      <family val="3"/>
      <charset val="128"/>
    </font>
    <font>
      <b/>
      <sz val="14"/>
      <name val="ＭＳ 明朝"/>
      <family val="1"/>
      <charset val="128"/>
    </font>
    <font>
      <b/>
      <sz val="12"/>
      <name val="ＭＳ 明朝"/>
      <family val="1"/>
      <charset val="128"/>
    </font>
    <font>
      <sz val="12"/>
      <name val="ＭＳ 明朝"/>
      <family val="1"/>
      <charset val="128"/>
    </font>
    <font>
      <sz val="10"/>
      <name val="ＭＳ Ｐゴシック"/>
      <family val="3"/>
      <charset val="128"/>
    </font>
    <font>
      <u/>
      <sz val="10"/>
      <name val="ＭＳ Ｐゴシック"/>
      <family val="3"/>
      <charset val="128"/>
    </font>
    <font>
      <sz val="11"/>
      <color theme="0"/>
      <name val="ＭＳ Ｐゴシック"/>
      <family val="3"/>
      <charset val="128"/>
    </font>
    <font>
      <sz val="11"/>
      <color theme="0" tint="-0.34998626667073579"/>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63"/>
        <bgColor indexed="64"/>
      </patternFill>
    </fill>
    <fill>
      <patternFill patternType="solid">
        <fgColor theme="0"/>
        <bgColor indexed="64"/>
      </patternFill>
    </fill>
    <fill>
      <patternFill patternType="solid">
        <fgColor theme="0" tint="-0.499984740745262"/>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right style="thin">
        <color indexed="64"/>
      </right>
      <top style="medium">
        <color indexed="64"/>
      </top>
      <bottom style="thin">
        <color indexed="64"/>
      </bottom>
      <diagonal/>
    </border>
    <border>
      <left style="double">
        <color indexed="64"/>
      </left>
      <right style="medium">
        <color indexed="64"/>
      </right>
      <top style="double">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s>
  <cellStyleXfs count="5">
    <xf numFmtId="0" fontId="0" fillId="0" borderId="0"/>
    <xf numFmtId="38" fontId="1" fillId="0" borderId="0" applyFont="0" applyFill="0" applyBorder="0" applyAlignment="0" applyProtection="0"/>
    <xf numFmtId="0" fontId="9" fillId="0" borderId="0">
      <alignment vertical="center"/>
    </xf>
    <xf numFmtId="0" fontId="1" fillId="0" borderId="0"/>
    <xf numFmtId="0" fontId="1" fillId="0" borderId="0"/>
  </cellStyleXfs>
  <cellXfs count="382">
    <xf numFmtId="0" fontId="0" fillId="0" borderId="0" xfId="0"/>
    <xf numFmtId="0" fontId="1" fillId="0" borderId="0" xfId="0" applyFont="1" applyFill="1" applyAlignment="1">
      <alignment vertical="center" wrapText="1"/>
    </xf>
    <xf numFmtId="0" fontId="1" fillId="0" borderId="0" xfId="0" applyFont="1" applyFill="1" applyAlignment="1">
      <alignment vertical="top" wrapText="1"/>
    </xf>
    <xf numFmtId="0" fontId="1" fillId="0" borderId="0" xfId="0" applyFont="1" applyFill="1" applyAlignment="1">
      <alignment horizontal="center" vertical="center" shrinkToFit="1"/>
    </xf>
    <xf numFmtId="0" fontId="1" fillId="0" borderId="0" xfId="0" applyFont="1" applyFill="1" applyBorder="1" applyAlignment="1">
      <alignment vertical="top" wrapText="1"/>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3"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wrapText="1" shrinkToFit="1"/>
    </xf>
    <xf numFmtId="0" fontId="1" fillId="0" borderId="4" xfId="0" applyFont="1" applyFill="1" applyBorder="1" applyAlignment="1">
      <alignment horizontal="right" vertical="top" wrapText="1"/>
    </xf>
    <xf numFmtId="0" fontId="1" fillId="0" borderId="0" xfId="0" applyFont="1" applyFill="1" applyBorder="1" applyAlignment="1">
      <alignment horizontal="left" vertical="top" wrapText="1"/>
    </xf>
    <xf numFmtId="0" fontId="3" fillId="0" borderId="2" xfId="0" applyFont="1" applyFill="1" applyBorder="1" applyAlignment="1">
      <alignment vertical="center" wrapText="1"/>
    </xf>
    <xf numFmtId="0" fontId="5" fillId="0" borderId="0" xfId="0" applyFont="1" applyFill="1" applyBorder="1" applyAlignment="1">
      <alignment horizontal="left" vertical="top"/>
    </xf>
    <xf numFmtId="0" fontId="3" fillId="0" borderId="1" xfId="0" applyFont="1" applyFill="1" applyBorder="1" applyAlignment="1">
      <alignment horizontal="center" vertical="center" wrapText="1"/>
    </xf>
    <xf numFmtId="0" fontId="3" fillId="0" borderId="0" xfId="0" applyFont="1" applyFill="1" applyBorder="1" applyAlignment="1">
      <alignment vertical="center" wrapText="1"/>
    </xf>
    <xf numFmtId="0" fontId="6" fillId="0" borderId="0" xfId="0" applyFont="1" applyFill="1" applyBorder="1" applyAlignment="1">
      <alignment horizontal="center" vertical="top"/>
    </xf>
    <xf numFmtId="49" fontId="12" fillId="0" borderId="0" xfId="0" applyNumberFormat="1" applyFont="1" applyFill="1" applyBorder="1" applyAlignment="1">
      <alignment horizontal="left" vertical="top"/>
    </xf>
    <xf numFmtId="0" fontId="3" fillId="0" borderId="6" xfId="0" applyFont="1" applyFill="1" applyBorder="1" applyAlignment="1">
      <alignment horizontal="center" vertical="center"/>
    </xf>
    <xf numFmtId="0" fontId="13" fillId="0" borderId="0" xfId="0" applyFont="1"/>
    <xf numFmtId="176" fontId="7" fillId="2" borderId="9" xfId="0" applyNumberFormat="1" applyFont="1" applyFill="1" applyBorder="1" applyAlignment="1" applyProtection="1">
      <alignment horizontal="center" vertical="center" shrinkToFit="1"/>
      <protection locked="0"/>
    </xf>
    <xf numFmtId="176" fontId="7" fillId="2" borderId="10" xfId="0" applyNumberFormat="1" applyFont="1" applyFill="1" applyBorder="1" applyAlignment="1" applyProtection="1">
      <alignment horizontal="center" vertical="center" shrinkToFit="1"/>
      <protection locked="0"/>
    </xf>
    <xf numFmtId="176" fontId="7" fillId="2" borderId="11" xfId="0" applyNumberFormat="1" applyFont="1" applyFill="1" applyBorder="1" applyAlignment="1" applyProtection="1">
      <alignment horizontal="center" vertical="center" shrinkToFit="1"/>
      <protection locked="0"/>
    </xf>
    <xf numFmtId="176" fontId="7" fillId="2" borderId="12" xfId="0" applyNumberFormat="1" applyFont="1" applyFill="1" applyBorder="1" applyAlignment="1" applyProtection="1">
      <alignment horizontal="center" vertical="center" shrinkToFit="1"/>
      <protection locked="0"/>
    </xf>
    <xf numFmtId="176" fontId="7" fillId="2" borderId="13" xfId="0" applyNumberFormat="1" applyFont="1" applyFill="1" applyBorder="1" applyAlignment="1" applyProtection="1">
      <alignment horizontal="center" vertical="center" shrinkToFit="1"/>
      <protection locked="0"/>
    </xf>
    <xf numFmtId="0" fontId="3" fillId="0" borderId="14" xfId="0" applyFont="1" applyFill="1" applyBorder="1" applyAlignment="1">
      <alignment horizontal="left" vertical="center"/>
    </xf>
    <xf numFmtId="0" fontId="3" fillId="0" borderId="0" xfId="0" applyFont="1" applyFill="1" applyBorder="1" applyAlignment="1">
      <alignment horizontal="left" vertical="center"/>
    </xf>
    <xf numFmtId="0" fontId="3" fillId="0" borderId="15" xfId="0" applyFont="1" applyFill="1" applyBorder="1" applyAlignment="1">
      <alignment horizontal="left" vertical="center"/>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1" fillId="0" borderId="18" xfId="0" applyFont="1" applyFill="1" applyBorder="1" applyAlignment="1">
      <alignment horizontal="right" vertical="top" wrapText="1"/>
    </xf>
    <xf numFmtId="176" fontId="7" fillId="2" borderId="19" xfId="0" applyNumberFormat="1" applyFont="1" applyFill="1" applyBorder="1" applyAlignment="1" applyProtection="1">
      <alignment horizontal="center" vertical="center" shrinkToFit="1"/>
      <protection locked="0"/>
    </xf>
    <xf numFmtId="176" fontId="7" fillId="3" borderId="9" xfId="0" applyNumberFormat="1" applyFont="1" applyFill="1" applyBorder="1" applyAlignment="1">
      <alignment horizontal="center" vertical="center" shrinkToFit="1"/>
    </xf>
    <xf numFmtId="0" fontId="6" fillId="0" borderId="0" xfId="2" applyFont="1" applyAlignment="1">
      <alignment horizontal="center" vertical="center"/>
    </xf>
    <xf numFmtId="0" fontId="1" fillId="0" borderId="0" xfId="2" applyFont="1" applyAlignment="1">
      <alignment vertical="center"/>
    </xf>
    <xf numFmtId="0" fontId="4" fillId="0" borderId="0" xfId="2" applyFont="1" applyFill="1" applyBorder="1" applyAlignment="1">
      <alignment vertical="center"/>
    </xf>
    <xf numFmtId="0" fontId="3" fillId="0" borderId="0" xfId="2" applyFont="1">
      <alignment vertical="center"/>
    </xf>
    <xf numFmtId="0" fontId="3" fillId="0" borderId="0" xfId="2" applyFont="1" applyFill="1" applyBorder="1" applyAlignment="1">
      <alignment vertical="center"/>
    </xf>
    <xf numFmtId="0" fontId="3" fillId="0" borderId="7" xfId="2" applyFont="1" applyFill="1" applyBorder="1" applyAlignme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0" fontId="3" fillId="0" borderId="22" xfId="2" applyFont="1" applyFill="1" applyBorder="1" applyAlignment="1">
      <alignment vertical="center"/>
    </xf>
    <xf numFmtId="0" fontId="3" fillId="0" borderId="23" xfId="2" applyFont="1" applyFill="1" applyBorder="1" applyAlignment="1">
      <alignment vertical="center"/>
    </xf>
    <xf numFmtId="0" fontId="3" fillId="0" borderId="14" xfId="2" applyFont="1" applyFill="1" applyBorder="1" applyAlignment="1">
      <alignment vertical="center"/>
    </xf>
    <xf numFmtId="0" fontId="3" fillId="0" borderId="26" xfId="2" applyFont="1" applyFill="1" applyBorder="1" applyAlignment="1">
      <alignment vertical="center"/>
    </xf>
    <xf numFmtId="0" fontId="3" fillId="0" borderId="27" xfId="2" applyFont="1" applyFill="1" applyBorder="1" applyAlignment="1">
      <alignment vertical="center"/>
    </xf>
    <xf numFmtId="0" fontId="3" fillId="0" borderId="0" xfId="2" applyFont="1" applyAlignment="1">
      <alignment vertical="center"/>
    </xf>
    <xf numFmtId="176" fontId="7" fillId="0" borderId="14" xfId="0" applyNumberFormat="1" applyFont="1" applyFill="1" applyBorder="1" applyAlignment="1">
      <alignment horizontal="center" vertical="center" shrinkToFit="1"/>
    </xf>
    <xf numFmtId="0" fontId="3" fillId="0" borderId="29" xfId="0" applyFont="1" applyFill="1" applyBorder="1" applyAlignment="1" applyProtection="1">
      <alignment vertical="center" wrapText="1"/>
    </xf>
    <xf numFmtId="0" fontId="3" fillId="0" borderId="8" xfId="0" applyFont="1" applyFill="1" applyBorder="1" applyAlignment="1" applyProtection="1">
      <alignment horizontal="left" vertical="center"/>
    </xf>
    <xf numFmtId="0" fontId="0" fillId="0" borderId="0" xfId="0" applyFont="1" applyFill="1" applyAlignment="1">
      <alignment vertical="center" wrapText="1"/>
    </xf>
    <xf numFmtId="0" fontId="3" fillId="0" borderId="7" xfId="0" applyFont="1" applyFill="1" applyBorder="1" applyAlignment="1" applyProtection="1">
      <alignment horizontal="left" vertical="center"/>
    </xf>
    <xf numFmtId="0" fontId="3" fillId="0" borderId="1" xfId="0" applyFont="1" applyFill="1" applyBorder="1" applyAlignment="1" applyProtection="1">
      <alignment vertical="center" wrapText="1"/>
    </xf>
    <xf numFmtId="176" fontId="7" fillId="0" borderId="0" xfId="0" applyNumberFormat="1" applyFont="1" applyFill="1" applyBorder="1" applyAlignment="1">
      <alignment horizontal="center" vertical="center" shrinkToFit="1"/>
    </xf>
    <xf numFmtId="0" fontId="0"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shrinkToFit="1"/>
    </xf>
    <xf numFmtId="176" fontId="3" fillId="0" borderId="7" xfId="0" applyNumberFormat="1" applyFont="1" applyFill="1" applyBorder="1" applyAlignment="1">
      <alignment horizontal="center" vertical="center" shrinkToFit="1"/>
    </xf>
    <xf numFmtId="0" fontId="0" fillId="5" borderId="20" xfId="0" applyFill="1" applyBorder="1" applyAlignment="1">
      <alignment horizontal="center" vertical="center"/>
    </xf>
    <xf numFmtId="0" fontId="1" fillId="5" borderId="8" xfId="0" applyFont="1" applyFill="1" applyBorder="1" applyAlignment="1">
      <alignment horizontal="center" vertical="center" shrinkToFit="1"/>
    </xf>
    <xf numFmtId="0" fontId="0" fillId="5" borderId="33" xfId="0" applyFill="1" applyBorder="1" applyAlignment="1">
      <alignment horizontal="center" vertical="center"/>
    </xf>
    <xf numFmtId="0" fontId="1" fillId="5"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8" xfId="0" applyFont="1" applyFill="1" applyBorder="1" applyAlignment="1" applyProtection="1">
      <alignment horizontal="center" vertical="center" wrapText="1"/>
    </xf>
    <xf numFmtId="0" fontId="1" fillId="5" borderId="34" xfId="0" applyFont="1" applyFill="1" applyBorder="1" applyAlignment="1">
      <alignment horizontal="center" vertical="center" shrinkToFit="1"/>
    </xf>
    <xf numFmtId="0" fontId="1" fillId="5" borderId="7" xfId="0" applyFont="1" applyFill="1" applyBorder="1" applyAlignment="1">
      <alignment horizontal="center" vertical="center" shrinkToFit="1"/>
    </xf>
    <xf numFmtId="176" fontId="7" fillId="2" borderId="91" xfId="0" applyNumberFormat="1" applyFont="1" applyFill="1" applyBorder="1" applyAlignment="1" applyProtection="1">
      <alignment horizontal="center" vertical="center" shrinkToFit="1"/>
      <protection locked="0"/>
    </xf>
    <xf numFmtId="0" fontId="16" fillId="0" borderId="0" xfId="2" applyFont="1" applyAlignment="1" applyProtection="1">
      <alignment horizontal="center" vertical="center"/>
    </xf>
    <xf numFmtId="0" fontId="17" fillId="0" borderId="0" xfId="2" applyFont="1" applyBorder="1" applyAlignment="1" applyProtection="1">
      <alignment vertical="center"/>
    </xf>
    <xf numFmtId="0" fontId="18" fillId="0" borderId="0" xfId="2" applyFont="1" applyBorder="1" applyAlignment="1" applyProtection="1">
      <alignment horizontal="center" vertical="center"/>
    </xf>
    <xf numFmtId="0" fontId="6" fillId="0" borderId="0" xfId="2" applyFont="1" applyFill="1" applyAlignment="1" applyProtection="1">
      <alignment horizontal="center" vertical="center"/>
    </xf>
    <xf numFmtId="0" fontId="4" fillId="0" borderId="0" xfId="2" applyFont="1" applyFill="1" applyBorder="1" applyAlignment="1" applyProtection="1">
      <alignment vertical="center"/>
    </xf>
    <xf numFmtId="0" fontId="5" fillId="0" borderId="0" xfId="2" applyFont="1" applyFill="1" applyBorder="1" applyAlignment="1" applyProtection="1">
      <alignment horizontal="center" vertical="center"/>
    </xf>
    <xf numFmtId="0" fontId="3" fillId="0" borderId="0" xfId="2" applyFont="1" applyFill="1" applyProtection="1">
      <alignment vertical="center"/>
    </xf>
    <xf numFmtId="0" fontId="3" fillId="0" borderId="0" xfId="2" applyFont="1" applyFill="1" applyBorder="1" applyAlignment="1" applyProtection="1">
      <alignment vertical="center"/>
    </xf>
    <xf numFmtId="0" fontId="3" fillId="0" borderId="15" xfId="2" applyFont="1" applyFill="1" applyBorder="1" applyAlignment="1">
      <alignment vertical="center"/>
    </xf>
    <xf numFmtId="0" fontId="19" fillId="0" borderId="0" xfId="2" applyFont="1">
      <alignment vertical="center"/>
    </xf>
    <xf numFmtId="0" fontId="20" fillId="0" borderId="0" xfId="2" applyFont="1" applyAlignment="1">
      <alignment vertical="center"/>
    </xf>
    <xf numFmtId="0" fontId="19" fillId="0" borderId="0" xfId="2" applyFont="1" applyAlignment="1">
      <alignment vertical="center"/>
    </xf>
    <xf numFmtId="0" fontId="3" fillId="7" borderId="8" xfId="0" applyFont="1" applyFill="1" applyBorder="1" applyAlignment="1" applyProtection="1">
      <alignment vertical="center"/>
      <protection locked="0"/>
    </xf>
    <xf numFmtId="0" fontId="1" fillId="0" borderId="0" xfId="0" applyFont="1" applyFill="1" applyAlignment="1" applyProtection="1">
      <alignment vertical="center" wrapText="1"/>
    </xf>
    <xf numFmtId="49" fontId="12" fillId="0" borderId="0" xfId="0" applyNumberFormat="1" applyFont="1" applyFill="1" applyBorder="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Fill="1" applyAlignment="1" applyProtection="1">
      <alignment horizontal="center" vertical="center" shrinkToFit="1"/>
    </xf>
    <xf numFmtId="0" fontId="0" fillId="5" borderId="93" xfId="0" applyFill="1" applyBorder="1" applyAlignment="1">
      <alignment horizontal="center" vertical="center"/>
    </xf>
    <xf numFmtId="0" fontId="3" fillId="0" borderId="75" xfId="0" applyFont="1" applyFill="1" applyBorder="1" applyAlignment="1" applyProtection="1">
      <alignment horizontal="center" vertical="center" wrapText="1"/>
    </xf>
    <xf numFmtId="177" fontId="7" fillId="0" borderId="94" xfId="0" applyNumberFormat="1" applyFont="1" applyFill="1" applyBorder="1" applyAlignment="1">
      <alignment horizontal="center" vertical="center" shrinkToFit="1"/>
    </xf>
    <xf numFmtId="0" fontId="7" fillId="0" borderId="0" xfId="0" applyFont="1" applyFill="1" applyAlignment="1" applyProtection="1">
      <alignment horizontal="center" vertical="center" wrapText="1"/>
    </xf>
    <xf numFmtId="0" fontId="3" fillId="0" borderId="30" xfId="0" applyFont="1" applyFill="1" applyBorder="1" applyAlignment="1" applyProtection="1">
      <alignment horizontal="left"/>
    </xf>
    <xf numFmtId="0" fontId="12" fillId="0" borderId="0" xfId="0" applyFont="1" applyFill="1" applyBorder="1" applyAlignment="1" applyProtection="1">
      <alignment vertical="center"/>
    </xf>
    <xf numFmtId="0" fontId="3" fillId="0" borderId="5"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5" borderId="31" xfId="0" applyFont="1" applyFill="1" applyBorder="1" applyAlignment="1" applyProtection="1">
      <alignment horizontal="center" vertical="center" wrapText="1"/>
    </xf>
    <xf numFmtId="0" fontId="3" fillId="5" borderId="32" xfId="0" applyFont="1" applyFill="1" applyBorder="1" applyAlignment="1" applyProtection="1">
      <alignment horizontal="center" vertical="center" wrapText="1"/>
    </xf>
    <xf numFmtId="0" fontId="3" fillId="5" borderId="37"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176" fontId="7" fillId="0" borderId="38" xfId="0" applyNumberFormat="1" applyFont="1" applyFill="1" applyBorder="1" applyAlignment="1">
      <alignment horizontal="center" vertical="center" shrinkToFit="1"/>
    </xf>
    <xf numFmtId="0" fontId="12" fillId="0" borderId="67" xfId="0" applyFont="1" applyFill="1" applyBorder="1" applyAlignment="1" applyProtection="1">
      <alignment vertical="center"/>
    </xf>
    <xf numFmtId="0" fontId="1" fillId="0" borderId="0" xfId="0" applyFont="1" applyFill="1" applyAlignment="1" applyProtection="1">
      <alignment vertical="center"/>
    </xf>
    <xf numFmtId="176" fontId="7" fillId="2" borderId="92" xfId="0" applyNumberFormat="1" applyFont="1" applyFill="1" applyBorder="1" applyAlignment="1" applyProtection="1">
      <alignment horizontal="center" vertical="center" shrinkToFit="1"/>
      <protection locked="0"/>
    </xf>
    <xf numFmtId="0" fontId="22" fillId="0" borderId="0" xfId="0" applyFont="1"/>
    <xf numFmtId="0" fontId="22" fillId="0" borderId="0" xfId="0" applyFont="1" applyProtection="1">
      <protection locked="0"/>
    </xf>
    <xf numFmtId="0" fontId="0" fillId="0" borderId="0" xfId="2" applyFont="1" applyAlignment="1">
      <alignment vertical="center"/>
    </xf>
    <xf numFmtId="0" fontId="6" fillId="0" borderId="0" xfId="2" applyFont="1" applyAlignment="1" applyProtection="1">
      <alignment horizontal="center" vertical="center"/>
    </xf>
    <xf numFmtId="0" fontId="5" fillId="4" borderId="7" xfId="2" applyFont="1" applyFill="1" applyBorder="1" applyAlignment="1" applyProtection="1">
      <alignment vertical="center"/>
    </xf>
    <xf numFmtId="0" fontId="0" fillId="0" borderId="0" xfId="0" applyFill="1" applyBorder="1" applyAlignment="1">
      <alignment vertical="center"/>
    </xf>
    <xf numFmtId="0" fontId="5" fillId="4" borderId="21" xfId="2" applyFont="1" applyFill="1" applyBorder="1" applyAlignment="1" applyProtection="1">
      <alignment vertical="center"/>
    </xf>
    <xf numFmtId="0" fontId="1" fillId="4" borderId="7" xfId="2" applyFont="1" applyFill="1" applyBorder="1" applyAlignment="1">
      <alignment vertical="center"/>
    </xf>
    <xf numFmtId="0" fontId="1" fillId="4" borderId="20" xfId="2" applyFont="1" applyFill="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7" xfId="0" applyFont="1" applyBorder="1" applyAlignment="1" applyProtection="1">
      <alignment horizontal="center" vertical="center"/>
    </xf>
    <xf numFmtId="0" fontId="21" fillId="0" borderId="26"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7" fillId="0" borderId="22" xfId="0" applyFont="1" applyBorder="1" applyAlignment="1">
      <alignment vertical="center"/>
    </xf>
    <xf numFmtId="0" fontId="7" fillId="0" borderId="24" xfId="0" applyFont="1" applyBorder="1" applyAlignment="1">
      <alignment vertical="center"/>
    </xf>
    <xf numFmtId="0" fontId="7" fillId="0" borderId="23" xfId="0" applyFont="1" applyBorder="1" applyAlignment="1">
      <alignment vertical="center"/>
    </xf>
    <xf numFmtId="0" fontId="7" fillId="0" borderId="27"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0" xfId="0" applyFont="1" applyAlignment="1">
      <alignment horizontal="center"/>
    </xf>
    <xf numFmtId="0" fontId="7" fillId="0" borderId="0" xfId="0" applyFont="1" applyAlignment="1"/>
    <xf numFmtId="0" fontId="7" fillId="0" borderId="0" xfId="0" applyFont="1" applyAlignment="1">
      <alignment horizontal="left" wrapText="1"/>
    </xf>
    <xf numFmtId="0" fontId="6" fillId="0" borderId="1" xfId="0" applyFont="1" applyBorder="1" applyAlignment="1">
      <alignment horizontal="center" vertical="center"/>
    </xf>
    <xf numFmtId="0" fontId="3" fillId="0" borderId="20" xfId="2" applyFont="1" applyBorder="1" applyAlignment="1">
      <alignment horizontal="center" vertical="center"/>
    </xf>
    <xf numFmtId="0" fontId="3" fillId="6" borderId="20" xfId="2" applyFont="1" applyFill="1" applyBorder="1" applyAlignment="1" applyProtection="1">
      <alignment horizontal="center" vertical="center"/>
      <protection locked="0"/>
    </xf>
    <xf numFmtId="0" fontId="6" fillId="0" borderId="0" xfId="2" applyFont="1" applyAlignment="1">
      <alignment horizontal="center" vertical="center"/>
    </xf>
    <xf numFmtId="0" fontId="4" fillId="0" borderId="1" xfId="2" applyFont="1" applyBorder="1" applyAlignment="1">
      <alignment vertical="center"/>
    </xf>
    <xf numFmtId="0" fontId="5" fillId="6" borderId="1" xfId="2" applyFont="1" applyFill="1" applyBorder="1" applyAlignment="1" applyProtection="1">
      <alignment horizontal="center" vertical="center"/>
      <protection locked="0"/>
    </xf>
    <xf numFmtId="0" fontId="4" fillId="0" borderId="1" xfId="2" applyFont="1" applyBorder="1" applyAlignment="1" applyProtection="1">
      <alignment vertical="center"/>
    </xf>
    <xf numFmtId="0" fontId="5" fillId="7" borderId="1" xfId="2" applyFont="1" applyFill="1" applyBorder="1" applyAlignment="1" applyProtection="1">
      <alignment horizontal="center" vertical="center"/>
    </xf>
    <xf numFmtId="0" fontId="3" fillId="0" borderId="22" xfId="2" applyFont="1" applyBorder="1" applyAlignment="1">
      <alignment horizontal="center" vertical="center"/>
    </xf>
    <xf numFmtId="0" fontId="3" fillId="0" borderId="24" xfId="2" applyFont="1" applyBorder="1" applyAlignment="1">
      <alignment horizontal="center" vertical="center"/>
    </xf>
    <xf numFmtId="0" fontId="3" fillId="0" borderId="23" xfId="2" applyFont="1" applyBorder="1" applyAlignment="1">
      <alignment horizontal="center" vertical="center"/>
    </xf>
    <xf numFmtId="0" fontId="3" fillId="0" borderId="27" xfId="2" applyFont="1" applyBorder="1" applyAlignment="1">
      <alignment horizontal="center" vertical="center"/>
    </xf>
    <xf numFmtId="0" fontId="3" fillId="0" borderId="25" xfId="2" applyFont="1" applyBorder="1" applyAlignment="1">
      <alignment horizontal="center" vertical="center"/>
    </xf>
    <xf numFmtId="0" fontId="3" fillId="0" borderId="26" xfId="2" applyFont="1" applyBorder="1" applyAlignment="1">
      <alignment horizontal="center" vertical="center"/>
    </xf>
    <xf numFmtId="0" fontId="3" fillId="6" borderId="24" xfId="2" applyFont="1" applyFill="1" applyBorder="1" applyAlignment="1" applyProtection="1">
      <alignment horizontal="left" vertical="center"/>
      <protection locked="0"/>
    </xf>
    <xf numFmtId="0" fontId="3" fillId="0" borderId="27" xfId="2" applyFont="1" applyFill="1" applyBorder="1" applyAlignment="1">
      <alignment horizontal="center" vertical="center"/>
    </xf>
    <xf numFmtId="0" fontId="3" fillId="0" borderId="25" xfId="2" applyFont="1" applyFill="1" applyBorder="1" applyAlignment="1">
      <alignment horizontal="center" vertical="center"/>
    </xf>
    <xf numFmtId="0" fontId="3" fillId="6" borderId="25" xfId="2" applyFont="1" applyFill="1" applyBorder="1" applyAlignment="1" applyProtection="1">
      <alignment horizontal="left" vertical="center"/>
      <protection locked="0"/>
    </xf>
    <xf numFmtId="0" fontId="3" fillId="0" borderId="24" xfId="2" applyFont="1" applyBorder="1" applyAlignment="1">
      <alignment horizontal="left" vertical="center" wrapText="1"/>
    </xf>
    <xf numFmtId="0" fontId="3" fillId="0" borderId="0" xfId="2" applyFont="1" applyBorder="1" applyAlignment="1">
      <alignment horizontal="left" vertical="center" wrapText="1"/>
    </xf>
    <xf numFmtId="0" fontId="3" fillId="0" borderId="25" xfId="2" applyFont="1" applyBorder="1" applyAlignment="1">
      <alignment horizontal="left" vertical="center" wrapText="1"/>
    </xf>
    <xf numFmtId="0" fontId="3" fillId="0" borderId="22" xfId="2" applyFont="1" applyFill="1" applyBorder="1" applyAlignment="1">
      <alignment horizontal="center" vertical="center"/>
    </xf>
    <xf numFmtId="0" fontId="3" fillId="0" borderId="24" xfId="2" applyFont="1" applyFill="1" applyBorder="1" applyAlignment="1">
      <alignment horizontal="center" vertical="center"/>
    </xf>
    <xf numFmtId="0" fontId="5" fillId="7" borderId="7" xfId="2" applyFont="1" applyFill="1" applyBorder="1" applyAlignment="1" applyProtection="1">
      <alignment horizontal="center" vertical="center"/>
    </xf>
    <xf numFmtId="0" fontId="5" fillId="7" borderId="20" xfId="2" applyFont="1" applyFill="1" applyBorder="1" applyAlignment="1" applyProtection="1">
      <alignment horizontal="center" vertical="center"/>
    </xf>
    <xf numFmtId="0" fontId="4" fillId="4" borderId="20" xfId="2" applyFont="1" applyFill="1" applyBorder="1" applyAlignment="1" applyProtection="1">
      <alignment vertical="center"/>
    </xf>
    <xf numFmtId="0" fontId="4" fillId="4" borderId="21" xfId="2" applyFont="1" applyFill="1" applyBorder="1" applyAlignment="1" applyProtection="1">
      <alignment vertical="center"/>
    </xf>
    <xf numFmtId="0" fontId="0" fillId="0" borderId="20" xfId="0" applyBorder="1" applyAlignment="1">
      <alignment vertical="center"/>
    </xf>
    <xf numFmtId="0" fontId="7" fillId="0" borderId="0" xfId="0" applyFont="1" applyFill="1" applyAlignment="1" applyProtection="1">
      <alignment horizontal="center" vertical="center" wrapText="1"/>
    </xf>
    <xf numFmtId="0" fontId="3" fillId="0" borderId="68" xfId="0" applyFont="1" applyFill="1" applyBorder="1" applyAlignment="1" applyProtection="1">
      <alignment vertical="center"/>
    </xf>
    <xf numFmtId="0" fontId="3" fillId="0" borderId="32" xfId="0" applyFont="1" applyFill="1" applyBorder="1" applyAlignment="1" applyProtection="1">
      <alignment vertical="center"/>
    </xf>
    <xf numFmtId="0" fontId="3" fillId="0" borderId="37" xfId="0" applyFont="1" applyFill="1" applyBorder="1" applyAlignment="1" applyProtection="1">
      <alignment vertical="center"/>
    </xf>
    <xf numFmtId="0" fontId="3" fillId="0" borderId="31" xfId="0" applyFont="1" applyFill="1" applyBorder="1" applyAlignment="1" applyProtection="1">
      <alignment horizontal="left" vertical="center" wrapText="1"/>
    </xf>
    <xf numFmtId="0" fontId="3" fillId="0" borderId="32" xfId="0" applyFont="1" applyFill="1" applyBorder="1" applyAlignment="1" applyProtection="1">
      <alignment horizontal="left"/>
    </xf>
    <xf numFmtId="0" fontId="3" fillId="0" borderId="67" xfId="0" applyFont="1" applyFill="1" applyBorder="1" applyAlignment="1" applyProtection="1">
      <alignment horizontal="left"/>
    </xf>
    <xf numFmtId="0" fontId="3" fillId="0" borderId="69" xfId="0" applyFont="1" applyFill="1" applyBorder="1" applyAlignment="1" applyProtection="1">
      <alignment vertical="center"/>
    </xf>
    <xf numFmtId="0" fontId="3" fillId="0" borderId="20" xfId="0" applyFont="1" applyFill="1" applyBorder="1" applyAlignment="1" applyProtection="1">
      <alignment vertical="center"/>
    </xf>
    <xf numFmtId="0" fontId="3" fillId="0" borderId="21" xfId="0" applyFont="1" applyFill="1" applyBorder="1" applyAlignment="1" applyProtection="1">
      <alignment vertical="center"/>
    </xf>
    <xf numFmtId="0" fontId="3" fillId="6" borderId="7" xfId="0" applyFont="1" applyFill="1" applyBorder="1" applyAlignment="1" applyProtection="1">
      <alignment horizontal="center" vertical="center"/>
      <protection locked="0"/>
    </xf>
    <xf numFmtId="0" fontId="3" fillId="6" borderId="20" xfId="0" applyFont="1" applyFill="1" applyBorder="1" applyAlignment="1" applyProtection="1">
      <alignment horizontal="center" vertical="center"/>
      <protection locked="0"/>
    </xf>
    <xf numFmtId="0" fontId="3" fillId="6" borderId="34" xfId="0" applyFont="1" applyFill="1" applyBorder="1" applyAlignment="1" applyProtection="1">
      <alignment horizontal="center" vertical="center"/>
      <protection locked="0"/>
    </xf>
    <xf numFmtId="0" fontId="3" fillId="0" borderId="70" xfId="0" applyFont="1" applyFill="1" applyBorder="1" applyAlignment="1" applyProtection="1">
      <alignment vertical="center"/>
    </xf>
    <xf numFmtId="0" fontId="3" fillId="0" borderId="33" xfId="0" applyFont="1" applyFill="1" applyBorder="1" applyAlignment="1" applyProtection="1">
      <alignment vertical="center"/>
    </xf>
    <xf numFmtId="0" fontId="3" fillId="0" borderId="71" xfId="0" applyFont="1" applyFill="1" applyBorder="1" applyAlignment="1" applyProtection="1">
      <alignment vertical="center"/>
    </xf>
    <xf numFmtId="0" fontId="3" fillId="0" borderId="8"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72" xfId="0" applyFont="1" applyFill="1" applyBorder="1" applyAlignment="1" applyProtection="1">
      <alignment horizontal="center" vertical="center"/>
    </xf>
    <xf numFmtId="0" fontId="3" fillId="0" borderId="66" xfId="0" applyFont="1" applyFill="1" applyBorder="1" applyAlignment="1" applyProtection="1">
      <alignment horizontal="center" vertical="center" wrapText="1"/>
    </xf>
    <xf numFmtId="0" fontId="3" fillId="0" borderId="67" xfId="0" applyFont="1" applyFill="1" applyBorder="1" applyAlignment="1" applyProtection="1">
      <alignment horizontal="center" vertical="center" wrapText="1"/>
    </xf>
    <xf numFmtId="0" fontId="4" fillId="0" borderId="73"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3" fillId="0" borderId="39" xfId="0" applyFont="1" applyFill="1" applyBorder="1" applyAlignment="1">
      <alignment horizontal="center" vertical="center"/>
    </xf>
    <xf numFmtId="0" fontId="0" fillId="0" borderId="58" xfId="0" applyBorder="1" applyAlignment="1">
      <alignment horizontal="center" vertical="center"/>
    </xf>
    <xf numFmtId="0" fontId="0" fillId="0" borderId="40" xfId="0" applyBorder="1" applyAlignment="1">
      <alignment horizontal="center" vertical="center"/>
    </xf>
    <xf numFmtId="0" fontId="3" fillId="0" borderId="41"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0" fillId="0" borderId="57" xfId="0" applyBorder="1" applyAlignment="1">
      <alignment vertical="center" wrapText="1"/>
    </xf>
    <xf numFmtId="0" fontId="0" fillId="0" borderId="0" xfId="0" applyBorder="1" applyAlignment="1">
      <alignment vertical="center" wrapText="1"/>
    </xf>
    <xf numFmtId="0" fontId="0" fillId="0" borderId="42" xfId="0" applyBorder="1" applyAlignment="1">
      <alignment vertical="center" wrapText="1"/>
    </xf>
    <xf numFmtId="0" fontId="0" fillId="0" borderId="25" xfId="0" applyBorder="1" applyAlignment="1">
      <alignment vertical="center" wrapText="1"/>
    </xf>
    <xf numFmtId="176" fontId="14" fillId="5" borderId="22" xfId="0" applyNumberFormat="1" applyFont="1" applyFill="1" applyBorder="1" applyAlignment="1" applyProtection="1">
      <alignment horizontal="center" vertical="center" shrinkToFit="1"/>
      <protection locked="0"/>
    </xf>
    <xf numFmtId="176" fontId="14" fillId="5" borderId="24" xfId="0" applyNumberFormat="1" applyFont="1" applyFill="1" applyBorder="1" applyAlignment="1" applyProtection="1">
      <alignment horizontal="center" vertical="center" shrinkToFit="1"/>
      <protection locked="0"/>
    </xf>
    <xf numFmtId="176" fontId="14" fillId="5" borderId="23" xfId="0" applyNumberFormat="1" applyFont="1" applyFill="1" applyBorder="1" applyAlignment="1" applyProtection="1">
      <alignment horizontal="center" vertical="center" shrinkToFit="1"/>
      <protection locked="0"/>
    </xf>
    <xf numFmtId="176" fontId="14" fillId="5" borderId="14" xfId="0" applyNumberFormat="1" applyFont="1" applyFill="1" applyBorder="1" applyAlignment="1" applyProtection="1">
      <alignment horizontal="center" vertical="center" shrinkToFit="1"/>
      <protection locked="0"/>
    </xf>
    <xf numFmtId="176" fontId="14" fillId="5" borderId="0" xfId="0" applyNumberFormat="1" applyFont="1" applyFill="1" applyBorder="1" applyAlignment="1" applyProtection="1">
      <alignment horizontal="center" vertical="center" shrinkToFit="1"/>
      <protection locked="0"/>
    </xf>
    <xf numFmtId="176" fontId="14" fillId="5" borderId="15" xfId="0" applyNumberFormat="1" applyFont="1" applyFill="1" applyBorder="1" applyAlignment="1" applyProtection="1">
      <alignment horizontal="center" vertical="center" shrinkToFit="1"/>
      <protection locked="0"/>
    </xf>
    <xf numFmtId="176" fontId="14" fillId="5" borderId="27" xfId="0" applyNumberFormat="1" applyFont="1" applyFill="1" applyBorder="1" applyAlignment="1" applyProtection="1">
      <alignment horizontal="center" vertical="center" shrinkToFit="1"/>
      <protection locked="0"/>
    </xf>
    <xf numFmtId="176" fontId="14" fillId="5" borderId="25" xfId="0" applyNumberFormat="1" applyFont="1" applyFill="1" applyBorder="1" applyAlignment="1" applyProtection="1">
      <alignment horizontal="center" vertical="center" shrinkToFit="1"/>
      <protection locked="0"/>
    </xf>
    <xf numFmtId="176" fontId="14" fillId="5" borderId="26" xfId="0" applyNumberFormat="1" applyFont="1" applyFill="1" applyBorder="1" applyAlignment="1" applyProtection="1">
      <alignment horizontal="center" vertical="center" shrinkToFit="1"/>
      <protection locked="0"/>
    </xf>
    <xf numFmtId="176" fontId="7" fillId="6" borderId="34" xfId="0" applyNumberFormat="1" applyFont="1" applyFill="1" applyBorder="1" applyAlignment="1" applyProtection="1">
      <alignment horizontal="center" vertical="center" shrinkToFit="1"/>
      <protection locked="0"/>
    </xf>
    <xf numFmtId="0" fontId="3" fillId="0" borderId="39"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5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5" xfId="0" applyFont="1" applyFill="1" applyBorder="1" applyAlignment="1">
      <alignment horizontal="left" vertical="center" wrapText="1"/>
    </xf>
    <xf numFmtId="176" fontId="7" fillId="6" borderId="97" xfId="0" applyNumberFormat="1" applyFont="1" applyFill="1" applyBorder="1" applyAlignment="1" applyProtection="1">
      <alignment horizontal="center" vertical="center" shrinkToFit="1"/>
      <protection locked="0"/>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left" vertical="center" wrapText="1"/>
    </xf>
    <xf numFmtId="0" fontId="0" fillId="0" borderId="23" xfId="0" applyBorder="1" applyAlignment="1">
      <alignment horizontal="left" vertical="center" wrapText="1"/>
    </xf>
    <xf numFmtId="0" fontId="0" fillId="0" borderId="42" xfId="0" applyBorder="1" applyAlignment="1">
      <alignment horizontal="left" vertical="center" wrapText="1"/>
    </xf>
    <xf numFmtId="0" fontId="0" fillId="0" borderId="26" xfId="0" applyBorder="1" applyAlignment="1">
      <alignment horizontal="left" vertical="center" wrapText="1"/>
    </xf>
    <xf numFmtId="176" fontId="7" fillId="6" borderId="98" xfId="0" applyNumberFormat="1" applyFont="1" applyFill="1" applyBorder="1" applyAlignment="1" applyProtection="1">
      <alignment horizontal="center" vertical="center" shrinkToFit="1"/>
      <protection locked="0"/>
    </xf>
    <xf numFmtId="176" fontId="15" fillId="6" borderId="54" xfId="0" applyNumberFormat="1" applyFont="1" applyFill="1" applyBorder="1" applyAlignment="1" applyProtection="1">
      <alignment horizontal="center" vertical="center" shrinkToFit="1"/>
      <protection locked="0"/>
    </xf>
    <xf numFmtId="176" fontId="15" fillId="6" borderId="55" xfId="0" applyNumberFormat="1" applyFont="1" applyFill="1" applyBorder="1" applyAlignment="1" applyProtection="1">
      <alignment horizontal="center" vertical="center" shrinkToFit="1"/>
      <protection locked="0"/>
    </xf>
    <xf numFmtId="176" fontId="15" fillId="6" borderId="56" xfId="0" applyNumberFormat="1" applyFont="1" applyFill="1" applyBorder="1" applyAlignment="1" applyProtection="1">
      <alignment horizontal="center" vertical="center" shrinkToFit="1"/>
      <protection locked="0"/>
    </xf>
    <xf numFmtId="176" fontId="7" fillId="0" borderId="0" xfId="0" applyNumberFormat="1" applyFont="1" applyFill="1" applyBorder="1" applyAlignment="1" applyProtection="1">
      <alignment horizontal="center" vertical="center" shrinkToFit="1"/>
      <protection locked="0"/>
    </xf>
    <xf numFmtId="0" fontId="0" fillId="0" borderId="58" xfId="0" applyBorder="1" applyAlignment="1">
      <alignment horizontal="center" vertical="center" shrinkToFit="1"/>
    </xf>
    <xf numFmtId="0" fontId="3" fillId="0" borderId="59" xfId="0" applyFont="1" applyFill="1" applyBorder="1" applyAlignment="1">
      <alignment horizontal="left" vertical="center" wrapText="1"/>
    </xf>
    <xf numFmtId="0" fontId="0" fillId="0" borderId="60" xfId="0" applyBorder="1" applyAlignment="1">
      <alignment horizontal="left" vertical="center" wrapText="1"/>
    </xf>
    <xf numFmtId="0" fontId="0" fillId="0" borderId="57" xfId="0" applyBorder="1" applyAlignment="1">
      <alignment horizontal="left" vertical="center" wrapText="1"/>
    </xf>
    <xf numFmtId="0" fontId="0" fillId="0" borderId="61" xfId="0" applyBorder="1" applyAlignment="1">
      <alignment horizontal="left" vertical="center" wrapText="1"/>
    </xf>
    <xf numFmtId="176" fontId="14" fillId="6" borderId="7" xfId="0" applyNumberFormat="1" applyFont="1" applyFill="1" applyBorder="1" applyAlignment="1" applyProtection="1">
      <alignment horizontal="center" vertical="center" shrinkToFit="1"/>
      <protection locked="0"/>
    </xf>
    <xf numFmtId="176" fontId="14" fillId="6" borderId="20" xfId="0" applyNumberFormat="1" applyFont="1" applyFill="1" applyBorder="1" applyAlignment="1" applyProtection="1">
      <alignment horizontal="center" vertical="center" shrinkToFit="1"/>
      <protection locked="0"/>
    </xf>
    <xf numFmtId="176" fontId="14" fillId="6" borderId="21" xfId="0" applyNumberFormat="1" applyFont="1" applyFill="1" applyBorder="1" applyAlignment="1" applyProtection="1">
      <alignment horizontal="center" vertical="center" shrinkToFit="1"/>
      <protection locked="0"/>
    </xf>
    <xf numFmtId="176" fontId="7" fillId="6" borderId="9" xfId="0" applyNumberFormat="1" applyFont="1" applyFill="1" applyBorder="1" applyAlignment="1" applyProtection="1">
      <alignment horizontal="center" vertical="center" shrinkToFit="1"/>
      <protection locked="0"/>
    </xf>
    <xf numFmtId="176" fontId="15" fillId="6" borderId="62" xfId="0" applyNumberFormat="1" applyFont="1" applyFill="1" applyBorder="1" applyAlignment="1" applyProtection="1">
      <alignment horizontal="center" vertical="center" wrapText="1" shrinkToFit="1"/>
      <protection locked="0"/>
    </xf>
    <xf numFmtId="176" fontId="15" fillId="6" borderId="63" xfId="0" applyNumberFormat="1" applyFont="1" applyFill="1" applyBorder="1" applyAlignment="1" applyProtection="1">
      <alignment horizontal="center" vertical="center" shrinkToFit="1"/>
      <protection locked="0"/>
    </xf>
    <xf numFmtId="176" fontId="15" fillId="6" borderId="64" xfId="0" applyNumberFormat="1" applyFont="1" applyFill="1" applyBorder="1" applyAlignment="1" applyProtection="1">
      <alignment horizontal="center" vertical="center" shrinkToFit="1"/>
      <protection locked="0"/>
    </xf>
    <xf numFmtId="176" fontId="15" fillId="6" borderId="51" xfId="0" applyNumberFormat="1" applyFont="1" applyFill="1" applyBorder="1" applyAlignment="1" applyProtection="1">
      <alignment horizontal="center" vertical="center" shrinkToFit="1"/>
      <protection locked="0"/>
    </xf>
    <xf numFmtId="176" fontId="15" fillId="6" borderId="52" xfId="0" applyNumberFormat="1" applyFont="1" applyFill="1" applyBorder="1" applyAlignment="1" applyProtection="1">
      <alignment horizontal="center" vertical="center" shrinkToFit="1"/>
      <protection locked="0"/>
    </xf>
    <xf numFmtId="176" fontId="15" fillId="6" borderId="53" xfId="0" applyNumberFormat="1" applyFont="1" applyFill="1" applyBorder="1" applyAlignment="1" applyProtection="1">
      <alignment horizontal="center" vertical="center" shrinkToFit="1"/>
      <protection locked="0"/>
    </xf>
    <xf numFmtId="0" fontId="4" fillId="0" borderId="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6" xfId="0" applyFont="1" applyFill="1" applyBorder="1" applyAlignment="1">
      <alignment horizontal="center" vertical="center" wrapText="1"/>
    </xf>
    <xf numFmtId="176" fontId="14" fillId="5" borderId="7" xfId="0" applyNumberFormat="1" applyFont="1" applyFill="1" applyBorder="1" applyAlignment="1" applyProtection="1">
      <alignment horizontal="center" vertical="center" shrinkToFit="1"/>
      <protection locked="0"/>
    </xf>
    <xf numFmtId="176" fontId="14" fillId="5" borderId="20" xfId="0" applyNumberFormat="1" applyFont="1" applyFill="1" applyBorder="1" applyAlignment="1" applyProtection="1">
      <alignment horizontal="center" vertical="center" shrinkToFit="1"/>
      <protection locked="0"/>
    </xf>
    <xf numFmtId="176" fontId="14" fillId="5" borderId="34" xfId="0" applyNumberFormat="1" applyFont="1" applyFill="1" applyBorder="1" applyAlignment="1" applyProtection="1">
      <alignment horizontal="center" vertical="center" shrinkToFit="1"/>
      <protection locked="0"/>
    </xf>
    <xf numFmtId="0" fontId="1" fillId="5" borderId="34" xfId="0" applyFont="1" applyFill="1" applyBorder="1" applyAlignment="1">
      <alignment horizontal="center" vertical="center" shrinkToFit="1"/>
    </xf>
    <xf numFmtId="0" fontId="0" fillId="0" borderId="34" xfId="0" applyBorder="1" applyAlignment="1">
      <alignment horizontal="center" vertical="center" shrinkToFit="1"/>
    </xf>
    <xf numFmtId="0" fontId="1" fillId="5" borderId="36" xfId="0" applyFont="1" applyFill="1" applyBorder="1" applyAlignment="1">
      <alignment horizontal="center" vertical="center" shrinkToFit="1"/>
    </xf>
    <xf numFmtId="0" fontId="3" fillId="0" borderId="57" xfId="0" applyFont="1" applyFill="1" applyBorder="1" applyAlignment="1">
      <alignment vertical="center" wrapText="1"/>
    </xf>
    <xf numFmtId="0" fontId="3" fillId="0" borderId="0" xfId="0" applyFont="1" applyFill="1" applyBorder="1" applyAlignment="1">
      <alignment vertical="center" wrapText="1"/>
    </xf>
    <xf numFmtId="0" fontId="3" fillId="0" borderId="42" xfId="0" applyFont="1" applyFill="1" applyBorder="1" applyAlignment="1">
      <alignment vertical="center" wrapText="1"/>
    </xf>
    <xf numFmtId="0" fontId="3" fillId="0" borderId="25" xfId="0" applyFont="1" applyFill="1" applyBorder="1" applyAlignment="1">
      <alignment vertical="center" wrapText="1"/>
    </xf>
    <xf numFmtId="176" fontId="6" fillId="6" borderId="2" xfId="0" applyNumberFormat="1" applyFont="1" applyFill="1" applyBorder="1" applyAlignment="1" applyProtection="1">
      <alignment horizontal="center" vertical="center" shrinkToFit="1"/>
      <protection locked="0"/>
    </xf>
    <xf numFmtId="176" fontId="6" fillId="6" borderId="65" xfId="0" applyNumberFormat="1" applyFont="1" applyFill="1" applyBorder="1" applyAlignment="1" applyProtection="1">
      <alignment horizontal="center" vertical="center" shrinkToFit="1"/>
      <protection locked="0"/>
    </xf>
    <xf numFmtId="176" fontId="6" fillId="6" borderId="3" xfId="0" applyNumberFormat="1"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0" fillId="0" borderId="74" xfId="0" applyBorder="1" applyAlignment="1">
      <alignment horizontal="center" vertical="center" wrapText="1"/>
    </xf>
    <xf numFmtId="0" fontId="0" fillId="0" borderId="25" xfId="0" applyBorder="1" applyAlignment="1">
      <alignment horizontal="center" vertical="center" wrapText="1"/>
    </xf>
    <xf numFmtId="0" fontId="3" fillId="0" borderId="2" xfId="0" applyFont="1" applyFill="1" applyBorder="1" applyAlignment="1">
      <alignment horizontal="center" vertical="center" wrapText="1"/>
    </xf>
    <xf numFmtId="0" fontId="0" fillId="0" borderId="3" xfId="0" applyBorder="1" applyAlignment="1">
      <alignment horizontal="center" vertical="center" wrapText="1"/>
    </xf>
    <xf numFmtId="0" fontId="3" fillId="0" borderId="23"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11" fillId="0" borderId="7"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xf numFmtId="176" fontId="7" fillId="0" borderId="46" xfId="0" applyNumberFormat="1" applyFont="1" applyFill="1" applyBorder="1" applyAlignment="1">
      <alignment horizontal="center" vertical="center" shrinkToFit="1"/>
    </xf>
    <xf numFmtId="176" fontId="7" fillId="0" borderId="47" xfId="0" applyNumberFormat="1" applyFont="1" applyFill="1" applyBorder="1" applyAlignment="1">
      <alignment horizontal="center" vertical="center" shrinkToFit="1"/>
    </xf>
    <xf numFmtId="0" fontId="3" fillId="0" borderId="6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1" fillId="5" borderId="48" xfId="0" applyFont="1" applyFill="1" applyBorder="1" applyAlignment="1">
      <alignment horizontal="center" vertical="center" shrinkToFit="1"/>
    </xf>
    <xf numFmtId="0" fontId="1" fillId="5" borderId="49" xfId="0" applyFont="1" applyFill="1" applyBorder="1" applyAlignment="1">
      <alignment horizontal="center" vertical="center" shrinkToFit="1"/>
    </xf>
    <xf numFmtId="0" fontId="1" fillId="5" borderId="50" xfId="0" applyFont="1" applyFill="1" applyBorder="1" applyAlignment="1">
      <alignment horizontal="center" vertical="center" shrinkToFit="1"/>
    </xf>
    <xf numFmtId="0" fontId="0" fillId="0" borderId="16" xfId="0" applyBorder="1" applyAlignment="1">
      <alignment horizontal="center" vertical="center" textRotation="255"/>
    </xf>
    <xf numFmtId="0" fontId="0" fillId="0" borderId="0" xfId="0" applyBorder="1" applyAlignment="1">
      <alignment horizontal="left" vertical="center" wrapText="1"/>
    </xf>
    <xf numFmtId="0" fontId="0" fillId="0" borderId="25" xfId="0" applyBorder="1" applyAlignment="1">
      <alignment horizontal="left" vertical="center" wrapText="1"/>
    </xf>
    <xf numFmtId="0" fontId="3" fillId="0" borderId="39" xfId="0" applyFont="1" applyFill="1" applyBorder="1" applyAlignment="1" applyProtection="1">
      <alignment horizontal="center" vertical="center" wrapText="1"/>
    </xf>
    <xf numFmtId="0" fontId="3" fillId="0" borderId="40" xfId="0" applyFont="1" applyFill="1" applyBorder="1" applyAlignment="1" applyProtection="1">
      <alignment horizontal="center" vertical="center" wrapText="1"/>
    </xf>
    <xf numFmtId="0" fontId="3" fillId="0" borderId="41" xfId="0" applyFont="1" applyFill="1" applyBorder="1" applyAlignment="1" applyProtection="1">
      <alignment horizontal="left" vertical="center" wrapText="1"/>
    </xf>
    <xf numFmtId="0" fontId="3" fillId="0" borderId="23" xfId="0" applyFont="1" applyFill="1" applyBorder="1" applyAlignment="1" applyProtection="1">
      <alignment horizontal="left" vertical="center" wrapText="1"/>
    </xf>
    <xf numFmtId="0" fontId="3" fillId="0" borderId="42" xfId="0" applyFont="1" applyFill="1" applyBorder="1" applyAlignment="1" applyProtection="1">
      <alignment horizontal="left" vertical="center" wrapText="1"/>
    </xf>
    <xf numFmtId="0" fontId="3" fillId="0" borderId="26" xfId="0" applyFont="1" applyFill="1" applyBorder="1" applyAlignment="1" applyProtection="1">
      <alignment horizontal="left" vertical="center" wrapText="1"/>
    </xf>
    <xf numFmtId="0" fontId="1" fillId="5" borderId="22" xfId="0" applyFont="1" applyFill="1" applyBorder="1" applyAlignment="1">
      <alignment horizontal="center" vertical="center" shrinkToFit="1"/>
    </xf>
    <xf numFmtId="0" fontId="1" fillId="5" borderId="24" xfId="0" applyFont="1" applyFill="1" applyBorder="1" applyAlignment="1">
      <alignment horizontal="center" vertical="center" shrinkToFit="1"/>
    </xf>
    <xf numFmtId="0" fontId="1" fillId="5" borderId="23" xfId="0" applyFont="1" applyFill="1" applyBorder="1" applyAlignment="1">
      <alignment horizontal="center" vertical="center" shrinkToFit="1"/>
    </xf>
    <xf numFmtId="0" fontId="1" fillId="5" borderId="27" xfId="0" applyFont="1" applyFill="1" applyBorder="1" applyAlignment="1">
      <alignment horizontal="center" vertical="center" shrinkToFit="1"/>
    </xf>
    <xf numFmtId="0" fontId="1" fillId="5" borderId="25" xfId="0" applyFont="1" applyFill="1" applyBorder="1" applyAlignment="1">
      <alignment horizontal="center" vertical="center" shrinkToFit="1"/>
    </xf>
    <xf numFmtId="0" fontId="1" fillId="5" borderId="26" xfId="0" applyFont="1" applyFill="1" applyBorder="1" applyAlignment="1">
      <alignment horizontal="center" vertical="center" shrinkToFit="1"/>
    </xf>
    <xf numFmtId="176" fontId="7" fillId="6" borderId="97" xfId="0" applyNumberFormat="1" applyFont="1" applyFill="1" applyBorder="1" applyAlignment="1" applyProtection="1">
      <alignment horizontal="center" vertical="center" wrapText="1" shrinkToFit="1"/>
      <protection locked="0"/>
    </xf>
    <xf numFmtId="0" fontId="1" fillId="5" borderId="14" xfId="0" applyFont="1" applyFill="1" applyBorder="1" applyAlignment="1">
      <alignment horizontal="center" vertical="center" shrinkToFit="1"/>
    </xf>
    <xf numFmtId="0" fontId="1" fillId="5" borderId="0" xfId="0" applyFont="1" applyFill="1" applyBorder="1" applyAlignment="1">
      <alignment horizontal="center" vertical="center" shrinkToFit="1"/>
    </xf>
    <xf numFmtId="0" fontId="1" fillId="5" borderId="15" xfId="0" applyFont="1" applyFill="1" applyBorder="1" applyAlignment="1">
      <alignment horizontal="center" vertical="center" shrinkToFit="1"/>
    </xf>
    <xf numFmtId="0" fontId="3" fillId="0" borderId="23"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1" fillId="5" borderId="7" xfId="0" applyFont="1" applyFill="1" applyBorder="1" applyAlignment="1">
      <alignment horizontal="center" vertical="center" shrinkToFit="1"/>
    </xf>
    <xf numFmtId="0" fontId="1" fillId="5" borderId="20" xfId="0" applyFont="1" applyFill="1" applyBorder="1" applyAlignment="1">
      <alignment horizontal="center" vertical="center" shrinkToFit="1"/>
    </xf>
    <xf numFmtId="0" fontId="1" fillId="5" borderId="21" xfId="0" applyFont="1" applyFill="1" applyBorder="1" applyAlignment="1">
      <alignment horizontal="center" vertical="center" shrinkToFit="1"/>
    </xf>
    <xf numFmtId="176" fontId="7" fillId="6" borderId="43" xfId="0" applyNumberFormat="1" applyFont="1" applyFill="1" applyBorder="1" applyAlignment="1" applyProtection="1">
      <alignment horizontal="center" vertical="center" shrinkToFit="1"/>
      <protection locked="0"/>
    </xf>
    <xf numFmtId="176" fontId="7" fillId="6" borderId="44" xfId="0" applyNumberFormat="1" applyFont="1" applyFill="1" applyBorder="1" applyAlignment="1" applyProtection="1">
      <alignment horizontal="center" vertical="center" shrinkToFit="1"/>
      <protection locked="0"/>
    </xf>
    <xf numFmtId="0" fontId="4" fillId="0" borderId="18" xfId="0" applyFont="1" applyFill="1" applyBorder="1" applyAlignment="1">
      <alignment horizontal="center" vertical="center" textRotation="255"/>
    </xf>
    <xf numFmtId="0" fontId="4" fillId="0" borderId="74" xfId="0" applyFont="1" applyFill="1" applyBorder="1" applyAlignment="1">
      <alignment horizontal="center" vertical="center" textRotation="255"/>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0" fontId="0" fillId="0" borderId="14" xfId="0" applyBorder="1" applyAlignment="1">
      <alignment horizontal="center" vertical="center" shrinkToFit="1"/>
    </xf>
    <xf numFmtId="0" fontId="0" fillId="0" borderId="0" xfId="0" applyBorder="1" applyAlignment="1">
      <alignment horizontal="center" vertical="center" shrinkToFit="1"/>
    </xf>
    <xf numFmtId="0" fontId="0" fillId="0" borderId="15" xfId="0" applyBorder="1" applyAlignment="1">
      <alignment horizontal="center" vertical="center" shrinkToFit="1"/>
    </xf>
    <xf numFmtId="0" fontId="0" fillId="0" borderId="27"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176" fontId="7" fillId="6" borderId="45" xfId="0" applyNumberFormat="1" applyFont="1" applyFill="1" applyBorder="1" applyAlignment="1" applyProtection="1">
      <alignment horizontal="center" vertical="center" shrinkToFit="1"/>
      <protection locked="0"/>
    </xf>
    <xf numFmtId="0" fontId="4" fillId="0" borderId="21"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71" xfId="0" applyFont="1" applyFill="1" applyBorder="1" applyAlignment="1">
      <alignment horizontal="center" vertical="center" wrapText="1"/>
    </xf>
    <xf numFmtId="177" fontId="7" fillId="0" borderId="95" xfId="0" applyNumberFormat="1" applyFont="1" applyFill="1" applyBorder="1" applyAlignment="1">
      <alignment vertical="center" shrinkToFit="1"/>
    </xf>
    <xf numFmtId="177" fontId="7" fillId="0" borderId="96" xfId="0" applyNumberFormat="1" applyFont="1" applyFill="1" applyBorder="1" applyAlignment="1">
      <alignment vertical="center" shrinkToFit="1"/>
    </xf>
    <xf numFmtId="0" fontId="3" fillId="0" borderId="41" xfId="0" applyFont="1" applyFill="1" applyBorder="1" applyAlignment="1">
      <alignment vertical="center" wrapText="1"/>
    </xf>
    <xf numFmtId="0" fontId="3" fillId="0" borderId="24" xfId="0" applyFont="1" applyFill="1" applyBorder="1" applyAlignment="1">
      <alignment vertical="center" wrapText="1"/>
    </xf>
    <xf numFmtId="0" fontId="3" fillId="0" borderId="85" xfId="0" applyFont="1" applyFill="1" applyBorder="1" applyAlignment="1">
      <alignment horizontal="center" vertical="center" shrinkToFit="1"/>
    </xf>
    <xf numFmtId="0" fontId="3" fillId="0" borderId="86"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87" xfId="0" applyFont="1" applyFill="1" applyBorder="1" applyAlignment="1">
      <alignment horizontal="lef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62" xfId="0" applyFont="1" applyFill="1" applyBorder="1" applyAlignment="1">
      <alignment horizontal="left" vertical="center"/>
    </xf>
    <xf numFmtId="0" fontId="3" fillId="0" borderId="63" xfId="0" applyFont="1" applyFill="1" applyBorder="1" applyAlignment="1">
      <alignment horizontal="left" vertical="center"/>
    </xf>
    <xf numFmtId="0" fontId="3" fillId="0" borderId="64" xfId="0" applyFont="1" applyFill="1" applyBorder="1" applyAlignment="1">
      <alignment horizontal="left" vertical="center"/>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0" borderId="53" xfId="0" applyFont="1" applyFill="1" applyBorder="1" applyAlignment="1">
      <alignment horizontal="left" vertical="center"/>
    </xf>
    <xf numFmtId="0" fontId="3" fillId="0" borderId="99" xfId="0" applyFont="1" applyFill="1" applyBorder="1" applyAlignment="1">
      <alignment horizontal="left" vertical="center"/>
    </xf>
    <xf numFmtId="0" fontId="3" fillId="0" borderId="90" xfId="0" applyFont="1" applyFill="1" applyBorder="1" applyAlignment="1">
      <alignment horizontal="left" vertical="center"/>
    </xf>
    <xf numFmtId="0" fontId="3" fillId="0" borderId="100" xfId="0" applyFont="1" applyFill="1" applyBorder="1" applyAlignment="1">
      <alignment horizontal="left" vertical="center"/>
    </xf>
    <xf numFmtId="0" fontId="3" fillId="0" borderId="24" xfId="0" applyFont="1" applyFill="1" applyBorder="1" applyAlignment="1">
      <alignment horizontal="left" vertical="center"/>
    </xf>
    <xf numFmtId="0" fontId="3" fillId="3" borderId="22" xfId="0" applyFont="1" applyFill="1" applyBorder="1" applyAlignment="1">
      <alignment horizontal="left" vertical="center"/>
    </xf>
    <xf numFmtId="0" fontId="3" fillId="3" borderId="24" xfId="0" applyFont="1" applyFill="1" applyBorder="1" applyAlignment="1">
      <alignment horizontal="left" vertical="center"/>
    </xf>
    <xf numFmtId="0" fontId="3" fillId="3" borderId="23"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Fill="1" applyBorder="1" applyAlignment="1">
      <alignment horizontal="left" vertical="center"/>
    </xf>
    <xf numFmtId="0" fontId="3" fillId="0" borderId="15"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23" xfId="0" applyFont="1" applyFill="1" applyBorder="1" applyAlignment="1">
      <alignment vertical="center" wrapText="1"/>
    </xf>
    <xf numFmtId="0" fontId="3" fillId="0" borderId="15" xfId="0" applyFont="1" applyFill="1" applyBorder="1" applyAlignment="1">
      <alignment vertical="center" wrapText="1"/>
    </xf>
    <xf numFmtId="0" fontId="0" fillId="0" borderId="15" xfId="0" applyBorder="1" applyAlignment="1">
      <alignment horizontal="left" vertical="center" wrapText="1"/>
    </xf>
    <xf numFmtId="0" fontId="3" fillId="0" borderId="76" xfId="0" applyFont="1" applyFill="1" applyBorder="1" applyAlignment="1">
      <alignment horizontal="left" vertical="center"/>
    </xf>
    <xf numFmtId="0" fontId="3" fillId="0" borderId="77" xfId="0" applyFont="1" applyFill="1" applyBorder="1" applyAlignment="1">
      <alignment horizontal="left" vertical="center"/>
    </xf>
    <xf numFmtId="0" fontId="3" fillId="0" borderId="78" xfId="0" applyFont="1" applyFill="1" applyBorder="1" applyAlignment="1">
      <alignment horizontal="left" vertical="center"/>
    </xf>
    <xf numFmtId="0" fontId="0" fillId="0" borderId="17" xfId="0" applyBorder="1" applyAlignment="1">
      <alignment horizontal="center" vertical="center" textRotation="255"/>
    </xf>
    <xf numFmtId="0" fontId="3" fillId="0" borderId="79" xfId="0" applyFont="1" applyFill="1" applyBorder="1" applyAlignment="1">
      <alignment horizontal="left" vertical="center"/>
    </xf>
    <xf numFmtId="0" fontId="3" fillId="0" borderId="80" xfId="0" applyFont="1" applyFill="1" applyBorder="1" applyAlignment="1">
      <alignment horizontal="left" vertical="center"/>
    </xf>
    <xf numFmtId="0" fontId="3" fillId="0" borderId="81" xfId="0" applyFont="1" applyFill="1" applyBorder="1" applyAlignment="1">
      <alignment horizontal="left" vertical="center"/>
    </xf>
    <xf numFmtId="0" fontId="3" fillId="0" borderId="27" xfId="0" applyFont="1" applyFill="1" applyBorder="1" applyAlignment="1">
      <alignment horizontal="left"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0" borderId="70" xfId="0" applyFont="1" applyFill="1" applyBorder="1" applyAlignment="1">
      <alignment vertical="center"/>
    </xf>
    <xf numFmtId="0" fontId="3" fillId="0" borderId="33" xfId="0" applyFont="1" applyFill="1" applyBorder="1" applyAlignment="1">
      <alignment vertical="center"/>
    </xf>
    <xf numFmtId="0" fontId="3" fillId="0" borderId="71" xfId="0" applyFont="1" applyFill="1" applyBorder="1" applyAlignment="1">
      <alignment vertical="center"/>
    </xf>
    <xf numFmtId="0" fontId="8" fillId="0" borderId="8" xfId="0" applyFont="1" applyFill="1" applyBorder="1" applyAlignment="1" applyProtection="1">
      <alignment horizontal="left" vertical="center"/>
    </xf>
    <xf numFmtId="0" fontId="8" fillId="0" borderId="33" xfId="0" applyFont="1" applyFill="1" applyBorder="1" applyAlignment="1" applyProtection="1">
      <alignment horizontal="left" vertical="center"/>
    </xf>
    <xf numFmtId="0" fontId="8" fillId="0" borderId="72" xfId="0" applyFont="1" applyFill="1" applyBorder="1" applyAlignment="1" applyProtection="1">
      <alignment horizontal="left" vertical="center"/>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7" fillId="0" borderId="0" xfId="0" applyFont="1" applyFill="1" applyAlignment="1">
      <alignment horizontal="center" vertical="center" wrapText="1"/>
    </xf>
    <xf numFmtId="0" fontId="3" fillId="0" borderId="68" xfId="0" applyFont="1" applyFill="1" applyBorder="1" applyAlignment="1">
      <alignment vertical="center"/>
    </xf>
    <xf numFmtId="0" fontId="3" fillId="0" borderId="32" xfId="0" applyFont="1" applyFill="1" applyBorder="1" applyAlignment="1">
      <alignment vertical="center"/>
    </xf>
    <xf numFmtId="0" fontId="3" fillId="0" borderId="37" xfId="0" applyFont="1" applyFill="1" applyBorder="1" applyAlignment="1">
      <alignment vertical="center"/>
    </xf>
    <xf numFmtId="0" fontId="3" fillId="0" borderId="31" xfId="0" applyFont="1" applyFill="1" applyBorder="1" applyAlignment="1">
      <alignment horizontal="left" vertical="center" wrapText="1"/>
    </xf>
    <xf numFmtId="0" fontId="3" fillId="0" borderId="32" xfId="0" applyFont="1" applyFill="1" applyBorder="1" applyAlignment="1">
      <alignment horizontal="left"/>
    </xf>
    <xf numFmtId="0" fontId="3" fillId="0" borderId="30" xfId="0" applyFont="1" applyFill="1" applyBorder="1" applyAlignment="1">
      <alignment horizontal="left"/>
    </xf>
    <xf numFmtId="0" fontId="3" fillId="0" borderId="6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8" fillId="0" borderId="7" xfId="0" applyFont="1" applyFill="1" applyBorder="1" applyAlignment="1" applyProtection="1">
      <alignment horizontal="left" vertical="center"/>
    </xf>
    <xf numFmtId="0" fontId="8" fillId="0" borderId="20" xfId="0" applyFont="1" applyFill="1" applyBorder="1" applyAlignment="1" applyProtection="1">
      <alignment horizontal="left" vertical="center"/>
    </xf>
    <xf numFmtId="0" fontId="8" fillId="0" borderId="34" xfId="0" applyFont="1" applyFill="1" applyBorder="1" applyAlignment="1" applyProtection="1">
      <alignment horizontal="left" vertical="center"/>
    </xf>
  </cellXfs>
  <cellStyles count="5">
    <cellStyle name="桁区切り 2" xfId="1"/>
    <cellStyle name="標準" xfId="0" builtinId="0"/>
    <cellStyle name="標準 2" xfId="2"/>
    <cellStyle name="標準 2 2" xfId="3"/>
    <cellStyle name="標準 2 3" xfId="4"/>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P$2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P$17"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P$1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542925</xdr:colOff>
          <xdr:row>19</xdr:row>
          <xdr:rowOff>114300</xdr:rowOff>
        </xdr:from>
        <xdr:to>
          <xdr:col>10</xdr:col>
          <xdr:colOff>114300</xdr:colOff>
          <xdr:row>20</xdr:row>
          <xdr:rowOff>123825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542925</xdr:colOff>
          <xdr:row>15</xdr:row>
          <xdr:rowOff>114300</xdr:rowOff>
        </xdr:from>
        <xdr:to>
          <xdr:col>10</xdr:col>
          <xdr:colOff>114300</xdr:colOff>
          <xdr:row>16</xdr:row>
          <xdr:rowOff>123825</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542925</xdr:colOff>
          <xdr:row>17</xdr:row>
          <xdr:rowOff>114300</xdr:rowOff>
        </xdr:from>
        <xdr:to>
          <xdr:col>10</xdr:col>
          <xdr:colOff>114300</xdr:colOff>
          <xdr:row>18</xdr:row>
          <xdr:rowOff>123825</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400050</xdr:colOff>
          <xdr:row>7</xdr:row>
          <xdr:rowOff>47625</xdr:rowOff>
        </xdr:from>
        <xdr:to>
          <xdr:col>10</xdr:col>
          <xdr:colOff>628650</xdr:colOff>
          <xdr:row>7</xdr:row>
          <xdr:rowOff>276225</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8</xdr:row>
          <xdr:rowOff>47625</xdr:rowOff>
        </xdr:from>
        <xdr:to>
          <xdr:col>10</xdr:col>
          <xdr:colOff>628650</xdr:colOff>
          <xdr:row>8</xdr:row>
          <xdr:rowOff>276225</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9</xdr:row>
          <xdr:rowOff>47625</xdr:rowOff>
        </xdr:from>
        <xdr:to>
          <xdr:col>10</xdr:col>
          <xdr:colOff>628650</xdr:colOff>
          <xdr:row>9</xdr:row>
          <xdr:rowOff>276225</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10</xdr:row>
          <xdr:rowOff>47625</xdr:rowOff>
        </xdr:from>
        <xdr:to>
          <xdr:col>10</xdr:col>
          <xdr:colOff>628650</xdr:colOff>
          <xdr:row>10</xdr:row>
          <xdr:rowOff>276225</xdr:rowOff>
        </xdr:to>
        <xdr:sp macro="" textlink="">
          <xdr:nvSpPr>
            <xdr:cNvPr id="10244" name="Check Box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11</xdr:row>
          <xdr:rowOff>47625</xdr:rowOff>
        </xdr:from>
        <xdr:to>
          <xdr:col>10</xdr:col>
          <xdr:colOff>628650</xdr:colOff>
          <xdr:row>11</xdr:row>
          <xdr:rowOff>276225</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12</xdr:row>
          <xdr:rowOff>47625</xdr:rowOff>
        </xdr:from>
        <xdr:to>
          <xdr:col>10</xdr:col>
          <xdr:colOff>628650</xdr:colOff>
          <xdr:row>12</xdr:row>
          <xdr:rowOff>276225</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13</xdr:row>
          <xdr:rowOff>47625</xdr:rowOff>
        </xdr:from>
        <xdr:to>
          <xdr:col>10</xdr:col>
          <xdr:colOff>628650</xdr:colOff>
          <xdr:row>13</xdr:row>
          <xdr:rowOff>276225</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14</xdr:row>
          <xdr:rowOff>47625</xdr:rowOff>
        </xdr:from>
        <xdr:to>
          <xdr:col>10</xdr:col>
          <xdr:colOff>628650</xdr:colOff>
          <xdr:row>14</xdr:row>
          <xdr:rowOff>276225</xdr:rowOff>
        </xdr:to>
        <xdr:sp macro="" textlink="">
          <xdr:nvSpPr>
            <xdr:cNvPr id="10248" name="Check Box 8"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15</xdr:row>
          <xdr:rowOff>47625</xdr:rowOff>
        </xdr:from>
        <xdr:to>
          <xdr:col>10</xdr:col>
          <xdr:colOff>628650</xdr:colOff>
          <xdr:row>15</xdr:row>
          <xdr:rowOff>276225</xdr:rowOff>
        </xdr:to>
        <xdr:sp macro="" textlink="">
          <xdr:nvSpPr>
            <xdr:cNvPr id="10249" name="Check Box 9" hidden="1">
              <a:extLst>
                <a:ext uri="{63B3BB69-23CF-44E3-9099-C40C66FF867C}">
                  <a14:compatExt spid="_x0000_s10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22</xdr:row>
          <xdr:rowOff>47625</xdr:rowOff>
        </xdr:from>
        <xdr:to>
          <xdr:col>10</xdr:col>
          <xdr:colOff>628650</xdr:colOff>
          <xdr:row>22</xdr:row>
          <xdr:rowOff>285750</xdr:rowOff>
        </xdr:to>
        <xdr:sp macro="" textlink="">
          <xdr:nvSpPr>
            <xdr:cNvPr id="10250" name="Check Box 10" hidden="1">
              <a:extLst>
                <a:ext uri="{63B3BB69-23CF-44E3-9099-C40C66FF867C}">
                  <a14:compatExt spid="_x0000_s10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23</xdr:row>
          <xdr:rowOff>47625</xdr:rowOff>
        </xdr:from>
        <xdr:to>
          <xdr:col>10</xdr:col>
          <xdr:colOff>628650</xdr:colOff>
          <xdr:row>23</xdr:row>
          <xdr:rowOff>285750</xdr:rowOff>
        </xdr:to>
        <xdr:sp macro="" textlink="">
          <xdr:nvSpPr>
            <xdr:cNvPr id="10251" name="Check Box 11" hidden="1">
              <a:extLst>
                <a:ext uri="{63B3BB69-23CF-44E3-9099-C40C66FF867C}">
                  <a14:compatExt spid="_x0000_s10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24</xdr:row>
          <xdr:rowOff>47625</xdr:rowOff>
        </xdr:from>
        <xdr:to>
          <xdr:col>10</xdr:col>
          <xdr:colOff>628650</xdr:colOff>
          <xdr:row>24</xdr:row>
          <xdr:rowOff>285750</xdr:rowOff>
        </xdr:to>
        <xdr:sp macro="" textlink="">
          <xdr:nvSpPr>
            <xdr:cNvPr id="10252" name="Check Box 12" hidden="1">
              <a:extLst>
                <a:ext uri="{63B3BB69-23CF-44E3-9099-C40C66FF867C}">
                  <a14:compatExt spid="_x0000_s10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25</xdr:row>
          <xdr:rowOff>47625</xdr:rowOff>
        </xdr:from>
        <xdr:to>
          <xdr:col>10</xdr:col>
          <xdr:colOff>628650</xdr:colOff>
          <xdr:row>25</xdr:row>
          <xdr:rowOff>285750</xdr:rowOff>
        </xdr:to>
        <xdr:sp macro="" textlink="">
          <xdr:nvSpPr>
            <xdr:cNvPr id="10253" name="Check Box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26</xdr:row>
          <xdr:rowOff>47625</xdr:rowOff>
        </xdr:from>
        <xdr:to>
          <xdr:col>10</xdr:col>
          <xdr:colOff>628650</xdr:colOff>
          <xdr:row>26</xdr:row>
          <xdr:rowOff>285750</xdr:rowOff>
        </xdr:to>
        <xdr:sp macro="" textlink="">
          <xdr:nvSpPr>
            <xdr:cNvPr id="10254" name="Check Box 14" hidden="1">
              <a:extLst>
                <a:ext uri="{63B3BB69-23CF-44E3-9099-C40C66FF867C}">
                  <a14:compatExt spid="_x0000_s10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28</xdr:row>
          <xdr:rowOff>57150</xdr:rowOff>
        </xdr:from>
        <xdr:to>
          <xdr:col>10</xdr:col>
          <xdr:colOff>628650</xdr:colOff>
          <xdr:row>28</xdr:row>
          <xdr:rowOff>285750</xdr:rowOff>
        </xdr:to>
        <xdr:sp macro="" textlink="">
          <xdr:nvSpPr>
            <xdr:cNvPr id="10255" name="Check Box 15" hidden="1">
              <a:extLst>
                <a:ext uri="{63B3BB69-23CF-44E3-9099-C40C66FF867C}">
                  <a14:compatExt spid="_x0000_s10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29</xdr:row>
          <xdr:rowOff>57150</xdr:rowOff>
        </xdr:from>
        <xdr:to>
          <xdr:col>10</xdr:col>
          <xdr:colOff>628650</xdr:colOff>
          <xdr:row>29</xdr:row>
          <xdr:rowOff>285750</xdr:rowOff>
        </xdr:to>
        <xdr:sp macro="" textlink="">
          <xdr:nvSpPr>
            <xdr:cNvPr id="10256" name="Check Box 16" hidden="1">
              <a:extLst>
                <a:ext uri="{63B3BB69-23CF-44E3-9099-C40C66FF867C}">
                  <a14:compatExt spid="_x0000_s10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31</xdr:row>
          <xdr:rowOff>57150</xdr:rowOff>
        </xdr:from>
        <xdr:to>
          <xdr:col>10</xdr:col>
          <xdr:colOff>628650</xdr:colOff>
          <xdr:row>31</xdr:row>
          <xdr:rowOff>285750</xdr:rowOff>
        </xdr:to>
        <xdr:sp macro="" textlink="">
          <xdr:nvSpPr>
            <xdr:cNvPr id="10257" name="Check Box 17" hidden="1">
              <a:extLst>
                <a:ext uri="{63B3BB69-23CF-44E3-9099-C40C66FF867C}">
                  <a14:compatExt spid="_x0000_s10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32</xdr:row>
          <xdr:rowOff>57150</xdr:rowOff>
        </xdr:from>
        <xdr:to>
          <xdr:col>10</xdr:col>
          <xdr:colOff>628650</xdr:colOff>
          <xdr:row>32</xdr:row>
          <xdr:rowOff>285750</xdr:rowOff>
        </xdr:to>
        <xdr:sp macro="" textlink="">
          <xdr:nvSpPr>
            <xdr:cNvPr id="10258" name="Check Box 18" hidden="1">
              <a:extLst>
                <a:ext uri="{63B3BB69-23CF-44E3-9099-C40C66FF867C}">
                  <a14:compatExt spid="_x0000_s10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33</xdr:row>
          <xdr:rowOff>57150</xdr:rowOff>
        </xdr:from>
        <xdr:to>
          <xdr:col>10</xdr:col>
          <xdr:colOff>628650</xdr:colOff>
          <xdr:row>33</xdr:row>
          <xdr:rowOff>285750</xdr:rowOff>
        </xdr:to>
        <xdr:sp macro="" textlink="">
          <xdr:nvSpPr>
            <xdr:cNvPr id="10259" name="Check Box 19" hidden="1">
              <a:extLst>
                <a:ext uri="{63B3BB69-23CF-44E3-9099-C40C66FF867C}">
                  <a14:compatExt spid="_x0000_s10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34</xdr:row>
          <xdr:rowOff>57150</xdr:rowOff>
        </xdr:from>
        <xdr:to>
          <xdr:col>10</xdr:col>
          <xdr:colOff>628650</xdr:colOff>
          <xdr:row>34</xdr:row>
          <xdr:rowOff>285750</xdr:rowOff>
        </xdr:to>
        <xdr:sp macro="" textlink="">
          <xdr:nvSpPr>
            <xdr:cNvPr id="10260" name="Check Box 20" hidden="1">
              <a:extLst>
                <a:ext uri="{63B3BB69-23CF-44E3-9099-C40C66FF867C}">
                  <a14:compatExt spid="_x0000_s10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35</xdr:row>
          <xdr:rowOff>57150</xdr:rowOff>
        </xdr:from>
        <xdr:to>
          <xdr:col>10</xdr:col>
          <xdr:colOff>628650</xdr:colOff>
          <xdr:row>35</xdr:row>
          <xdr:rowOff>285750</xdr:rowOff>
        </xdr:to>
        <xdr:sp macro="" textlink="">
          <xdr:nvSpPr>
            <xdr:cNvPr id="10261" name="Check Box 21" hidden="1">
              <a:extLst>
                <a:ext uri="{63B3BB69-23CF-44E3-9099-C40C66FF867C}">
                  <a14:compatExt spid="_x0000_s10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37</xdr:row>
          <xdr:rowOff>57150</xdr:rowOff>
        </xdr:from>
        <xdr:to>
          <xdr:col>10</xdr:col>
          <xdr:colOff>628650</xdr:colOff>
          <xdr:row>37</xdr:row>
          <xdr:rowOff>285750</xdr:rowOff>
        </xdr:to>
        <xdr:sp macro="" textlink="">
          <xdr:nvSpPr>
            <xdr:cNvPr id="10262" name="Check Box 22" hidden="1">
              <a:extLst>
                <a:ext uri="{63B3BB69-23CF-44E3-9099-C40C66FF867C}">
                  <a14:compatExt spid="_x0000_s10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38</xdr:row>
          <xdr:rowOff>57150</xdr:rowOff>
        </xdr:from>
        <xdr:to>
          <xdr:col>10</xdr:col>
          <xdr:colOff>628650</xdr:colOff>
          <xdr:row>38</xdr:row>
          <xdr:rowOff>285750</xdr:rowOff>
        </xdr:to>
        <xdr:sp macro="" textlink="">
          <xdr:nvSpPr>
            <xdr:cNvPr id="10263" name="Check Box 23" hidden="1">
              <a:extLst>
                <a:ext uri="{63B3BB69-23CF-44E3-9099-C40C66FF867C}">
                  <a14:compatExt spid="_x0000_s10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39</xdr:row>
          <xdr:rowOff>57150</xdr:rowOff>
        </xdr:from>
        <xdr:to>
          <xdr:col>10</xdr:col>
          <xdr:colOff>628650</xdr:colOff>
          <xdr:row>39</xdr:row>
          <xdr:rowOff>285750</xdr:rowOff>
        </xdr:to>
        <xdr:sp macro="" textlink="">
          <xdr:nvSpPr>
            <xdr:cNvPr id="10264" name="Check Box 24" hidden="1">
              <a:extLst>
                <a:ext uri="{63B3BB69-23CF-44E3-9099-C40C66FF867C}">
                  <a14:compatExt spid="_x0000_s10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42</xdr:row>
          <xdr:rowOff>57150</xdr:rowOff>
        </xdr:from>
        <xdr:to>
          <xdr:col>10</xdr:col>
          <xdr:colOff>628650</xdr:colOff>
          <xdr:row>42</xdr:row>
          <xdr:rowOff>285750</xdr:rowOff>
        </xdr:to>
        <xdr:sp macro="" textlink="">
          <xdr:nvSpPr>
            <xdr:cNvPr id="10265" name="Check Box 25" hidden="1">
              <a:extLst>
                <a:ext uri="{63B3BB69-23CF-44E3-9099-C40C66FF867C}">
                  <a14:compatExt spid="_x0000_s10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43</xdr:row>
          <xdr:rowOff>57150</xdr:rowOff>
        </xdr:from>
        <xdr:to>
          <xdr:col>10</xdr:col>
          <xdr:colOff>628650</xdr:colOff>
          <xdr:row>43</xdr:row>
          <xdr:rowOff>285750</xdr:rowOff>
        </xdr:to>
        <xdr:sp macro="" textlink="">
          <xdr:nvSpPr>
            <xdr:cNvPr id="10266" name="Check Box 26" hidden="1">
              <a:extLst>
                <a:ext uri="{63B3BB69-23CF-44E3-9099-C40C66FF867C}">
                  <a14:compatExt spid="_x0000_s10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44</xdr:row>
          <xdr:rowOff>57150</xdr:rowOff>
        </xdr:from>
        <xdr:to>
          <xdr:col>10</xdr:col>
          <xdr:colOff>628650</xdr:colOff>
          <xdr:row>44</xdr:row>
          <xdr:rowOff>285750</xdr:rowOff>
        </xdr:to>
        <xdr:sp macro="" textlink="">
          <xdr:nvSpPr>
            <xdr:cNvPr id="10267" name="Check Box 27" hidden="1">
              <a:extLst>
                <a:ext uri="{63B3BB69-23CF-44E3-9099-C40C66FF867C}">
                  <a14:compatExt spid="_x0000_s10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48</xdr:row>
          <xdr:rowOff>57150</xdr:rowOff>
        </xdr:from>
        <xdr:to>
          <xdr:col>10</xdr:col>
          <xdr:colOff>628650</xdr:colOff>
          <xdr:row>48</xdr:row>
          <xdr:rowOff>285750</xdr:rowOff>
        </xdr:to>
        <xdr:sp macro="" textlink="">
          <xdr:nvSpPr>
            <xdr:cNvPr id="10268" name="Check Box 28" hidden="1">
              <a:extLst>
                <a:ext uri="{63B3BB69-23CF-44E3-9099-C40C66FF867C}">
                  <a14:compatExt spid="_x0000_s10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16</xdr:row>
          <xdr:rowOff>47625</xdr:rowOff>
        </xdr:from>
        <xdr:to>
          <xdr:col>10</xdr:col>
          <xdr:colOff>628650</xdr:colOff>
          <xdr:row>16</xdr:row>
          <xdr:rowOff>276225</xdr:rowOff>
        </xdr:to>
        <xdr:sp macro="" textlink="">
          <xdr:nvSpPr>
            <xdr:cNvPr id="10269" name="Check Box 29" hidden="1">
              <a:extLst>
                <a:ext uri="{63B3BB69-23CF-44E3-9099-C40C66FF867C}">
                  <a14:compatExt spid="_x0000_s10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18</xdr:row>
          <xdr:rowOff>47625</xdr:rowOff>
        </xdr:from>
        <xdr:to>
          <xdr:col>10</xdr:col>
          <xdr:colOff>628650</xdr:colOff>
          <xdr:row>18</xdr:row>
          <xdr:rowOff>276225</xdr:rowOff>
        </xdr:to>
        <xdr:sp macro="" textlink="">
          <xdr:nvSpPr>
            <xdr:cNvPr id="10270" name="Check Box 30" hidden="1">
              <a:extLst>
                <a:ext uri="{63B3BB69-23CF-44E3-9099-C40C66FF867C}">
                  <a14:compatExt spid="_x0000_s10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17</xdr:row>
          <xdr:rowOff>47625</xdr:rowOff>
        </xdr:from>
        <xdr:to>
          <xdr:col>10</xdr:col>
          <xdr:colOff>628650</xdr:colOff>
          <xdr:row>17</xdr:row>
          <xdr:rowOff>276225</xdr:rowOff>
        </xdr:to>
        <xdr:sp macro="" textlink="">
          <xdr:nvSpPr>
            <xdr:cNvPr id="10271" name="Check Box 31" hidden="1">
              <a:extLst>
                <a:ext uri="{63B3BB69-23CF-44E3-9099-C40C66FF867C}">
                  <a14:compatExt spid="_x0000_s10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40</xdr:row>
          <xdr:rowOff>57150</xdr:rowOff>
        </xdr:from>
        <xdr:to>
          <xdr:col>10</xdr:col>
          <xdr:colOff>628650</xdr:colOff>
          <xdr:row>40</xdr:row>
          <xdr:rowOff>285750</xdr:rowOff>
        </xdr:to>
        <xdr:sp macro="" textlink="">
          <xdr:nvSpPr>
            <xdr:cNvPr id="10272" name="Check Box 32" hidden="1">
              <a:extLst>
                <a:ext uri="{63B3BB69-23CF-44E3-9099-C40C66FF867C}">
                  <a14:compatExt spid="_x0000_s10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41</xdr:row>
          <xdr:rowOff>57150</xdr:rowOff>
        </xdr:from>
        <xdr:to>
          <xdr:col>10</xdr:col>
          <xdr:colOff>628650</xdr:colOff>
          <xdr:row>41</xdr:row>
          <xdr:rowOff>285750</xdr:rowOff>
        </xdr:to>
        <xdr:sp macro="" textlink="">
          <xdr:nvSpPr>
            <xdr:cNvPr id="10273" name="Check Box 33" hidden="1">
              <a:extLst>
                <a:ext uri="{63B3BB69-23CF-44E3-9099-C40C66FF867C}">
                  <a14:compatExt spid="_x0000_s10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19</xdr:row>
          <xdr:rowOff>47625</xdr:rowOff>
        </xdr:from>
        <xdr:to>
          <xdr:col>10</xdr:col>
          <xdr:colOff>628650</xdr:colOff>
          <xdr:row>19</xdr:row>
          <xdr:rowOff>285750</xdr:rowOff>
        </xdr:to>
        <xdr:sp macro="" textlink="">
          <xdr:nvSpPr>
            <xdr:cNvPr id="10274" name="Check Box 34" hidden="1">
              <a:extLst>
                <a:ext uri="{63B3BB69-23CF-44E3-9099-C40C66FF867C}">
                  <a14:compatExt spid="_x0000_s10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21</xdr:row>
          <xdr:rowOff>47625</xdr:rowOff>
        </xdr:from>
        <xdr:to>
          <xdr:col>10</xdr:col>
          <xdr:colOff>628650</xdr:colOff>
          <xdr:row>21</xdr:row>
          <xdr:rowOff>285750</xdr:rowOff>
        </xdr:to>
        <xdr:sp macro="" textlink="">
          <xdr:nvSpPr>
            <xdr:cNvPr id="10275" name="Check Box 35" hidden="1">
              <a:extLst>
                <a:ext uri="{63B3BB69-23CF-44E3-9099-C40C66FF867C}">
                  <a14:compatExt spid="_x0000_s10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20</xdr:row>
          <xdr:rowOff>47625</xdr:rowOff>
        </xdr:from>
        <xdr:to>
          <xdr:col>10</xdr:col>
          <xdr:colOff>628650</xdr:colOff>
          <xdr:row>20</xdr:row>
          <xdr:rowOff>285750</xdr:rowOff>
        </xdr:to>
        <xdr:sp macro="" textlink="">
          <xdr:nvSpPr>
            <xdr:cNvPr id="10276" name="Check Box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50</xdr:row>
          <xdr:rowOff>57150</xdr:rowOff>
        </xdr:from>
        <xdr:to>
          <xdr:col>10</xdr:col>
          <xdr:colOff>628650</xdr:colOff>
          <xdr:row>50</xdr:row>
          <xdr:rowOff>285750</xdr:rowOff>
        </xdr:to>
        <xdr:sp macro="" textlink="">
          <xdr:nvSpPr>
            <xdr:cNvPr id="10277" name="Check Box 37" hidden="1">
              <a:extLst>
                <a:ext uri="{63B3BB69-23CF-44E3-9099-C40C66FF867C}">
                  <a14:compatExt spid="_x0000_s10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51</xdr:row>
          <xdr:rowOff>47625</xdr:rowOff>
        </xdr:from>
        <xdr:to>
          <xdr:col>10</xdr:col>
          <xdr:colOff>628650</xdr:colOff>
          <xdr:row>51</xdr:row>
          <xdr:rowOff>276225</xdr:rowOff>
        </xdr:to>
        <xdr:sp macro="" textlink="">
          <xdr:nvSpPr>
            <xdr:cNvPr id="10278" name="Check Box 38" hidden="1">
              <a:extLst>
                <a:ext uri="{63B3BB69-23CF-44E3-9099-C40C66FF867C}">
                  <a14:compatExt spid="_x0000_s10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52</xdr:row>
          <xdr:rowOff>47625</xdr:rowOff>
        </xdr:from>
        <xdr:to>
          <xdr:col>10</xdr:col>
          <xdr:colOff>628650</xdr:colOff>
          <xdr:row>52</xdr:row>
          <xdr:rowOff>276225</xdr:rowOff>
        </xdr:to>
        <xdr:sp macro="" textlink="">
          <xdr:nvSpPr>
            <xdr:cNvPr id="10279" name="Check Box 39" hidden="1">
              <a:extLst>
                <a:ext uri="{63B3BB69-23CF-44E3-9099-C40C66FF867C}">
                  <a14:compatExt spid="_x0000_s10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45</xdr:row>
          <xdr:rowOff>57150</xdr:rowOff>
        </xdr:from>
        <xdr:to>
          <xdr:col>10</xdr:col>
          <xdr:colOff>628650</xdr:colOff>
          <xdr:row>45</xdr:row>
          <xdr:rowOff>285750</xdr:rowOff>
        </xdr:to>
        <xdr:sp macro="" textlink="">
          <xdr:nvSpPr>
            <xdr:cNvPr id="10280" name="Check Box 40" hidden="1">
              <a:extLst>
                <a:ext uri="{63B3BB69-23CF-44E3-9099-C40C66FF867C}">
                  <a14:compatExt spid="_x0000_s10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46</xdr:row>
          <xdr:rowOff>57150</xdr:rowOff>
        </xdr:from>
        <xdr:to>
          <xdr:col>10</xdr:col>
          <xdr:colOff>628650</xdr:colOff>
          <xdr:row>46</xdr:row>
          <xdr:rowOff>285750</xdr:rowOff>
        </xdr:to>
        <xdr:sp macro="" textlink="">
          <xdr:nvSpPr>
            <xdr:cNvPr id="10281" name="Check Box 41" hidden="1">
              <a:extLst>
                <a:ext uri="{63B3BB69-23CF-44E3-9099-C40C66FF867C}">
                  <a14:compatExt spid="_x0000_s10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47</xdr:row>
          <xdr:rowOff>57150</xdr:rowOff>
        </xdr:from>
        <xdr:to>
          <xdr:col>10</xdr:col>
          <xdr:colOff>628650</xdr:colOff>
          <xdr:row>47</xdr:row>
          <xdr:rowOff>285750</xdr:rowOff>
        </xdr:to>
        <xdr:sp macro="" textlink="">
          <xdr:nvSpPr>
            <xdr:cNvPr id="10282" name="Check Box 42" hidden="1">
              <a:extLst>
                <a:ext uri="{63B3BB69-23CF-44E3-9099-C40C66FF867C}">
                  <a14:compatExt spid="_x0000_s1028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3" Type="http://schemas.openxmlformats.org/officeDocument/2006/relationships/vmlDrawing" Target="../drawings/vmlDrawing2.vml"/><Relationship Id="rId21" Type="http://schemas.openxmlformats.org/officeDocument/2006/relationships/ctrlProp" Target="../ctrlProps/ctrlProp21.xml"/><Relationship Id="rId34" Type="http://schemas.openxmlformats.org/officeDocument/2006/relationships/ctrlProp" Target="../ctrlProps/ctrlProp34.xml"/><Relationship Id="rId42" Type="http://schemas.openxmlformats.org/officeDocument/2006/relationships/ctrlProp" Target="../ctrlProps/ctrlProp42.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41" Type="http://schemas.openxmlformats.org/officeDocument/2006/relationships/ctrlProp" Target="../ctrlProps/ctrlProp41.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45" Type="http://schemas.openxmlformats.org/officeDocument/2006/relationships/ctrlProp" Target="../ctrlProps/ctrlProp45.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4" Type="http://schemas.openxmlformats.org/officeDocument/2006/relationships/ctrlProp" Target="../ctrlProps/ctrlProp44.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 Id="rId43" Type="http://schemas.openxmlformats.org/officeDocument/2006/relationships/ctrlProp" Target="../ctrlProps/ctrlProp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4:P23"/>
  <sheetViews>
    <sheetView tabSelected="1" view="pageBreakPreview" zoomScale="90" zoomScaleNormal="90" zoomScaleSheetLayoutView="90" workbookViewId="0">
      <selection activeCell="O1" sqref="O1"/>
    </sheetView>
  </sheetViews>
  <sheetFormatPr defaultRowHeight="13.5"/>
  <cols>
    <col min="15" max="15" width="10.625" customWidth="1"/>
  </cols>
  <sheetData>
    <row r="4" spans="2:15" ht="17.25" customHeight="1"/>
    <row r="5" spans="2:15" ht="22.5" customHeight="1">
      <c r="B5" s="124" t="s">
        <v>100</v>
      </c>
      <c r="C5" s="124"/>
      <c r="D5" s="124"/>
      <c r="E5" s="124"/>
      <c r="F5" s="124"/>
      <c r="G5" s="124"/>
      <c r="H5" s="124"/>
      <c r="I5" s="124"/>
      <c r="J5" s="124"/>
      <c r="K5" s="124"/>
      <c r="L5" s="124"/>
      <c r="M5" s="124"/>
      <c r="N5" s="124"/>
      <c r="O5" s="124"/>
    </row>
    <row r="6" spans="2:15" ht="22.5" customHeight="1">
      <c r="B6" s="124"/>
      <c r="C6" s="124"/>
      <c r="D6" s="124"/>
      <c r="E6" s="124"/>
      <c r="F6" s="124"/>
      <c r="G6" s="124"/>
      <c r="H6" s="124"/>
      <c r="I6" s="124"/>
      <c r="J6" s="124"/>
      <c r="K6" s="124"/>
      <c r="L6" s="124"/>
      <c r="M6" s="124"/>
      <c r="N6" s="124"/>
      <c r="O6" s="124"/>
    </row>
    <row r="8" spans="2:15" ht="18.75">
      <c r="B8" s="122" t="s">
        <v>99</v>
      </c>
      <c r="C8" s="122"/>
      <c r="D8" s="122"/>
      <c r="E8" s="122"/>
      <c r="F8" s="122"/>
      <c r="G8" s="122"/>
      <c r="H8" s="122"/>
      <c r="I8" s="122"/>
      <c r="J8" s="122"/>
      <c r="K8" s="122"/>
      <c r="L8" s="122"/>
      <c r="M8" s="122"/>
      <c r="N8" s="122"/>
      <c r="O8" s="122"/>
    </row>
    <row r="10" spans="2:15" ht="18.75">
      <c r="B10" s="123" t="s">
        <v>61</v>
      </c>
      <c r="C10" s="123"/>
      <c r="D10" s="123"/>
      <c r="E10" s="123"/>
      <c r="F10" s="123"/>
      <c r="G10" s="123"/>
      <c r="H10" s="123"/>
      <c r="I10" s="123"/>
      <c r="J10" s="123"/>
      <c r="K10" s="123"/>
      <c r="L10" s="123"/>
      <c r="M10" s="123"/>
      <c r="N10" s="123"/>
      <c r="O10" s="123"/>
    </row>
    <row r="13" spans="2:15" ht="18.75">
      <c r="B13" s="122" t="s">
        <v>65</v>
      </c>
      <c r="C13" s="122"/>
      <c r="D13" s="122"/>
      <c r="E13" s="122"/>
      <c r="F13" s="122"/>
      <c r="G13" s="122"/>
      <c r="H13" s="122"/>
      <c r="I13" s="122"/>
      <c r="J13" s="122"/>
      <c r="K13" s="122"/>
      <c r="O13" s="19"/>
    </row>
    <row r="15" spans="2:15" ht="24" customHeight="1">
      <c r="B15" s="125" t="s">
        <v>66</v>
      </c>
      <c r="C15" s="125"/>
      <c r="D15" s="125"/>
      <c r="E15" s="125"/>
      <c r="F15" s="125"/>
      <c r="G15" s="125"/>
      <c r="H15" s="125"/>
      <c r="I15" s="125"/>
      <c r="J15" s="125" t="s">
        <v>67</v>
      </c>
      <c r="K15" s="125"/>
    </row>
    <row r="16" spans="2:15" ht="18.75" customHeight="1">
      <c r="B16" s="116" t="s">
        <v>62</v>
      </c>
      <c r="C16" s="117"/>
      <c r="D16" s="117"/>
      <c r="E16" s="117"/>
      <c r="F16" s="117"/>
      <c r="G16" s="117"/>
      <c r="H16" s="117"/>
      <c r="I16" s="118"/>
      <c r="J16" s="110"/>
      <c r="K16" s="111"/>
    </row>
    <row r="17" spans="2:16" ht="18.75" customHeight="1">
      <c r="B17" s="119"/>
      <c r="C17" s="120"/>
      <c r="D17" s="120"/>
      <c r="E17" s="120"/>
      <c r="F17" s="120"/>
      <c r="G17" s="120"/>
      <c r="H17" s="120"/>
      <c r="I17" s="121"/>
      <c r="J17" s="112"/>
      <c r="K17" s="113"/>
      <c r="P17" s="100" t="b">
        <v>0</v>
      </c>
    </row>
    <row r="18" spans="2:16" ht="18.75" customHeight="1">
      <c r="B18" s="116" t="s">
        <v>63</v>
      </c>
      <c r="C18" s="117"/>
      <c r="D18" s="117"/>
      <c r="E18" s="117"/>
      <c r="F18" s="117"/>
      <c r="G18" s="117"/>
      <c r="H18" s="117"/>
      <c r="I18" s="118"/>
      <c r="J18" s="110"/>
      <c r="K18" s="111"/>
      <c r="P18" s="99"/>
    </row>
    <row r="19" spans="2:16" ht="18.75" customHeight="1">
      <c r="B19" s="119"/>
      <c r="C19" s="120"/>
      <c r="D19" s="120"/>
      <c r="E19" s="120"/>
      <c r="F19" s="120"/>
      <c r="G19" s="120"/>
      <c r="H19" s="120"/>
      <c r="I19" s="121"/>
      <c r="J19" s="112"/>
      <c r="K19" s="113"/>
      <c r="P19" s="100" t="b">
        <v>0</v>
      </c>
    </row>
    <row r="20" spans="2:16" ht="18.75" customHeight="1">
      <c r="B20" s="108" t="s">
        <v>64</v>
      </c>
      <c r="C20" s="108"/>
      <c r="D20" s="108"/>
      <c r="E20" s="108"/>
      <c r="F20" s="108"/>
      <c r="G20" s="108"/>
      <c r="H20" s="108"/>
      <c r="I20" s="108"/>
      <c r="J20" s="110"/>
      <c r="K20" s="111"/>
      <c r="P20" s="99"/>
    </row>
    <row r="21" spans="2:16" ht="18.75" customHeight="1">
      <c r="B21" s="109"/>
      <c r="C21" s="109"/>
      <c r="D21" s="109"/>
      <c r="E21" s="109"/>
      <c r="F21" s="109"/>
      <c r="G21" s="109"/>
      <c r="H21" s="109"/>
      <c r="I21" s="109"/>
      <c r="J21" s="112"/>
      <c r="K21" s="113"/>
      <c r="P21" s="100" t="b">
        <v>0</v>
      </c>
    </row>
    <row r="22" spans="2:16" ht="18.75" customHeight="1">
      <c r="B22" s="108"/>
      <c r="C22" s="108"/>
      <c r="D22" s="108"/>
      <c r="E22" s="108"/>
      <c r="F22" s="108"/>
      <c r="G22" s="108"/>
      <c r="H22" s="108"/>
      <c r="I22" s="108"/>
      <c r="J22" s="114" t="str">
        <f>IF(AND(P17,P19,P21),"OK","")</f>
        <v/>
      </c>
      <c r="K22" s="114"/>
    </row>
    <row r="23" spans="2:16" ht="18.75" customHeight="1">
      <c r="B23" s="109"/>
      <c r="C23" s="109"/>
      <c r="D23" s="109"/>
      <c r="E23" s="109"/>
      <c r="F23" s="109"/>
      <c r="G23" s="109"/>
      <c r="H23" s="109"/>
      <c r="I23" s="109"/>
      <c r="J23" s="115"/>
      <c r="K23" s="115"/>
    </row>
  </sheetData>
  <sheetProtection password="C76C" sheet="1"/>
  <mergeCells count="14">
    <mergeCell ref="B8:O8"/>
    <mergeCell ref="B10:O10"/>
    <mergeCell ref="B13:K13"/>
    <mergeCell ref="B5:O6"/>
    <mergeCell ref="B16:I17"/>
    <mergeCell ref="B15:I15"/>
    <mergeCell ref="J15:K15"/>
    <mergeCell ref="B20:I21"/>
    <mergeCell ref="B22:I23"/>
    <mergeCell ref="J16:K17"/>
    <mergeCell ref="J20:K21"/>
    <mergeCell ref="J22:K23"/>
    <mergeCell ref="B18:I19"/>
    <mergeCell ref="J18:K19"/>
  </mergeCells>
  <phoneticPr fontId="2"/>
  <pageMargins left="0.43307086614173229" right="0.27559055118110237"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9</xdr:col>
                    <xdr:colOff>542925</xdr:colOff>
                    <xdr:row>19</xdr:row>
                    <xdr:rowOff>114300</xdr:rowOff>
                  </from>
                  <to>
                    <xdr:col>10</xdr:col>
                    <xdr:colOff>114300</xdr:colOff>
                    <xdr:row>20</xdr:row>
                    <xdr:rowOff>123825</xdr:rowOff>
                  </to>
                </anchor>
              </controlPr>
            </control>
          </mc:Choice>
        </mc:AlternateContent>
        <mc:AlternateContent xmlns:mc="http://schemas.openxmlformats.org/markup-compatibility/2006">
          <mc:Choice Requires="x14">
            <control shapeId="3081" r:id="rId5" name="Check Box 9">
              <controlPr defaultSize="0" autoFill="0" autoLine="0" autoPict="0">
                <anchor moveWithCells="1">
                  <from>
                    <xdr:col>9</xdr:col>
                    <xdr:colOff>542925</xdr:colOff>
                    <xdr:row>15</xdr:row>
                    <xdr:rowOff>114300</xdr:rowOff>
                  </from>
                  <to>
                    <xdr:col>10</xdr:col>
                    <xdr:colOff>114300</xdr:colOff>
                    <xdr:row>16</xdr:row>
                    <xdr:rowOff>123825</xdr:rowOff>
                  </to>
                </anchor>
              </controlPr>
            </control>
          </mc:Choice>
        </mc:AlternateContent>
        <mc:AlternateContent xmlns:mc="http://schemas.openxmlformats.org/markup-compatibility/2006">
          <mc:Choice Requires="x14">
            <control shapeId="3082" r:id="rId6" name="Check Box 10">
              <controlPr defaultSize="0" autoFill="0" autoLine="0" autoPict="0">
                <anchor moveWithCells="1">
                  <from>
                    <xdr:col>9</xdr:col>
                    <xdr:colOff>542925</xdr:colOff>
                    <xdr:row>17</xdr:row>
                    <xdr:rowOff>114300</xdr:rowOff>
                  </from>
                  <to>
                    <xdr:col>10</xdr:col>
                    <xdr:colOff>114300</xdr:colOff>
                    <xdr:row>18</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I60"/>
  <sheetViews>
    <sheetView view="pageBreakPreview" zoomScaleNormal="100" zoomScaleSheetLayoutView="100" workbookViewId="0">
      <selection sqref="A1:AC1"/>
    </sheetView>
  </sheetViews>
  <sheetFormatPr defaultColWidth="2.625" defaultRowHeight="24.95" customHeight="1"/>
  <cols>
    <col min="1" max="1" width="1.25" style="34" customWidth="1"/>
    <col min="2" max="2" width="1.5" style="34" customWidth="1"/>
    <col min="3" max="7" width="5" style="34" customWidth="1"/>
    <col min="8" max="8" width="1.5" style="34" customWidth="1"/>
    <col min="9" max="11" width="5" style="34" customWidth="1"/>
    <col min="12" max="13" width="1.5" style="34" customWidth="1"/>
    <col min="14" max="27" width="5" style="34" customWidth="1"/>
    <col min="28" max="28" width="1.625" style="34" customWidth="1"/>
    <col min="29" max="29" width="1.25" style="34" customWidth="1"/>
    <col min="30" max="16384" width="2.625" style="34"/>
  </cols>
  <sheetData>
    <row r="1" spans="1:35" ht="24.95" customHeight="1">
      <c r="A1" s="128" t="s">
        <v>56</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row>
    <row r="2" spans="1:35" ht="24.95" customHeight="1">
      <c r="A2" s="33"/>
      <c r="B2" s="129" t="s">
        <v>109</v>
      </c>
      <c r="C2" s="129"/>
      <c r="D2" s="129"/>
      <c r="E2" s="129"/>
      <c r="F2" s="130"/>
      <c r="G2" s="130"/>
      <c r="H2" s="130"/>
      <c r="I2" s="130"/>
      <c r="J2" s="130"/>
      <c r="K2" s="130"/>
      <c r="L2" s="130"/>
      <c r="M2" s="130"/>
      <c r="N2" s="130"/>
      <c r="O2" s="130"/>
      <c r="P2" s="130"/>
      <c r="Q2" s="130"/>
      <c r="R2" s="130"/>
      <c r="S2" s="130"/>
      <c r="T2" s="130"/>
      <c r="U2" s="130"/>
      <c r="V2" s="130"/>
      <c r="W2" s="130"/>
      <c r="X2" s="130"/>
      <c r="Y2" s="130"/>
      <c r="Z2" s="130"/>
      <c r="AA2" s="130"/>
      <c r="AB2" s="130"/>
      <c r="AC2" s="33"/>
      <c r="AF2" s="101" t="s">
        <v>125</v>
      </c>
    </row>
    <row r="3" spans="1:35" ht="24.95" customHeight="1">
      <c r="A3" s="102"/>
      <c r="B3" s="131" t="s">
        <v>68</v>
      </c>
      <c r="C3" s="131"/>
      <c r="D3" s="131"/>
      <c r="E3" s="131"/>
      <c r="F3" s="148">
        <v>2017108340</v>
      </c>
      <c r="G3" s="149"/>
      <c r="H3" s="149"/>
      <c r="I3" s="149"/>
      <c r="J3" s="149"/>
      <c r="K3" s="149"/>
      <c r="L3" s="149"/>
      <c r="M3" s="103"/>
      <c r="N3" s="150" t="s">
        <v>128</v>
      </c>
      <c r="O3" s="150"/>
      <c r="P3" s="151"/>
      <c r="Q3" s="148" t="s">
        <v>125</v>
      </c>
      <c r="R3" s="149"/>
      <c r="S3" s="149"/>
      <c r="T3" s="149"/>
      <c r="U3" s="152"/>
      <c r="V3" s="106"/>
      <c r="W3" s="107"/>
      <c r="X3" s="107"/>
      <c r="Y3" s="107"/>
      <c r="Z3" s="107"/>
      <c r="AA3" s="107"/>
      <c r="AB3" s="105"/>
      <c r="AC3" s="102"/>
      <c r="AF3" s="101" t="s">
        <v>126</v>
      </c>
    </row>
    <row r="4" spans="1:35" ht="24.95" customHeight="1">
      <c r="A4" s="102"/>
      <c r="B4" s="131" t="s">
        <v>110</v>
      </c>
      <c r="C4" s="131"/>
      <c r="D4" s="131"/>
      <c r="E4" s="131"/>
      <c r="F4" s="132" t="s">
        <v>129</v>
      </c>
      <c r="G4" s="132"/>
      <c r="H4" s="132"/>
      <c r="I4" s="132"/>
      <c r="J4" s="132"/>
      <c r="K4" s="132"/>
      <c r="L4" s="132"/>
      <c r="M4" s="132"/>
      <c r="N4" s="132"/>
      <c r="O4" s="132"/>
      <c r="P4" s="132"/>
      <c r="Q4" s="132"/>
      <c r="R4" s="132"/>
      <c r="S4" s="132"/>
      <c r="T4" s="132"/>
      <c r="U4" s="132"/>
      <c r="V4" s="132"/>
      <c r="W4" s="132"/>
      <c r="X4" s="132"/>
      <c r="Y4" s="132"/>
      <c r="Z4" s="132"/>
      <c r="AA4" s="132"/>
      <c r="AB4" s="132"/>
      <c r="AC4" s="102"/>
      <c r="AF4" s="101" t="s">
        <v>127</v>
      </c>
      <c r="AG4" s="104"/>
      <c r="AH4" s="104"/>
      <c r="AI4" s="104"/>
    </row>
    <row r="5" spans="1:35" ht="5.25" customHeight="1">
      <c r="A5" s="66"/>
      <c r="B5" s="67"/>
      <c r="C5" s="67"/>
      <c r="D5" s="67"/>
      <c r="E5" s="67"/>
      <c r="F5" s="68"/>
      <c r="G5" s="68"/>
      <c r="H5" s="68"/>
      <c r="I5" s="68"/>
      <c r="J5" s="68"/>
      <c r="K5" s="68"/>
      <c r="L5" s="68"/>
      <c r="M5" s="68"/>
      <c r="N5" s="68"/>
      <c r="O5" s="68"/>
      <c r="P5" s="68"/>
      <c r="Q5" s="68"/>
      <c r="R5" s="68"/>
      <c r="S5" s="68"/>
      <c r="T5" s="68"/>
      <c r="U5" s="68"/>
      <c r="V5" s="68"/>
      <c r="W5" s="68"/>
      <c r="X5" s="68"/>
      <c r="Y5" s="68"/>
      <c r="Z5" s="68"/>
      <c r="AA5" s="68"/>
      <c r="AB5" s="68"/>
      <c r="AC5" s="66"/>
    </row>
    <row r="6" spans="1:35" ht="5.25" customHeight="1">
      <c r="A6" s="69"/>
      <c r="B6" s="70"/>
      <c r="C6" s="70"/>
      <c r="D6" s="70"/>
      <c r="E6" s="70"/>
      <c r="F6" s="71"/>
      <c r="G6" s="71"/>
      <c r="H6" s="71"/>
      <c r="I6" s="71"/>
      <c r="J6" s="71"/>
      <c r="K6" s="71"/>
      <c r="L6" s="71"/>
      <c r="M6" s="71"/>
      <c r="N6" s="71"/>
      <c r="O6" s="71"/>
      <c r="P6" s="71"/>
      <c r="Q6" s="71"/>
      <c r="R6" s="71"/>
      <c r="S6" s="71"/>
      <c r="T6" s="71"/>
      <c r="U6" s="71"/>
      <c r="V6" s="71"/>
      <c r="W6" s="71"/>
      <c r="X6" s="71"/>
      <c r="Y6" s="71"/>
      <c r="Z6" s="71"/>
      <c r="AA6" s="71"/>
      <c r="AB6" s="71"/>
      <c r="AC6" s="69"/>
    </row>
    <row r="7" spans="1:35" ht="18" customHeight="1">
      <c r="A7" s="70"/>
      <c r="B7" s="72" t="s">
        <v>111</v>
      </c>
      <c r="C7" s="70"/>
      <c r="D7" s="70"/>
      <c r="E7" s="70"/>
      <c r="F7" s="70"/>
      <c r="G7" s="70"/>
      <c r="H7" s="70"/>
      <c r="I7" s="70"/>
      <c r="J7" s="70"/>
      <c r="K7" s="70"/>
      <c r="L7" s="73"/>
      <c r="M7" s="73"/>
      <c r="N7" s="73"/>
      <c r="O7" s="73"/>
      <c r="P7" s="73"/>
      <c r="Q7" s="73"/>
      <c r="R7" s="73"/>
      <c r="S7" s="73"/>
      <c r="T7" s="73"/>
      <c r="U7" s="73"/>
      <c r="V7" s="73"/>
      <c r="W7" s="73"/>
      <c r="X7" s="73"/>
      <c r="Y7" s="73"/>
      <c r="Z7" s="73"/>
      <c r="AA7" s="73"/>
      <c r="AB7" s="73"/>
      <c r="AC7" s="73"/>
    </row>
    <row r="8" spans="1:35" ht="18" customHeight="1">
      <c r="A8" s="37"/>
      <c r="B8" s="38"/>
      <c r="C8" s="126" t="s">
        <v>57</v>
      </c>
      <c r="D8" s="126"/>
      <c r="E8" s="126"/>
      <c r="F8" s="126"/>
      <c r="G8" s="126"/>
      <c r="H8" s="126"/>
      <c r="I8" s="126"/>
      <c r="J8" s="126"/>
      <c r="K8" s="126"/>
      <c r="L8" s="39"/>
      <c r="M8" s="38"/>
      <c r="N8" s="127"/>
      <c r="O8" s="127"/>
      <c r="P8" s="127"/>
      <c r="Q8" s="127"/>
      <c r="R8" s="127"/>
      <c r="S8" s="127"/>
      <c r="T8" s="127"/>
      <c r="U8" s="127"/>
      <c r="V8" s="127"/>
      <c r="W8" s="127"/>
      <c r="X8" s="127"/>
      <c r="Y8" s="127"/>
      <c r="Z8" s="127"/>
      <c r="AA8" s="127"/>
      <c r="AB8" s="40"/>
      <c r="AC8" s="37"/>
    </row>
    <row r="9" spans="1:35" ht="18" customHeight="1">
      <c r="A9" s="37"/>
      <c r="B9" s="38"/>
      <c r="C9" s="126" t="s">
        <v>58</v>
      </c>
      <c r="D9" s="126"/>
      <c r="E9" s="126"/>
      <c r="F9" s="126"/>
      <c r="G9" s="126"/>
      <c r="H9" s="126"/>
      <c r="I9" s="126"/>
      <c r="J9" s="126"/>
      <c r="K9" s="126"/>
      <c r="L9" s="40"/>
      <c r="M9" s="39"/>
      <c r="N9" s="127" t="s">
        <v>112</v>
      </c>
      <c r="O9" s="127"/>
      <c r="P9" s="127"/>
      <c r="Q9" s="127"/>
      <c r="R9" s="127"/>
      <c r="S9" s="127"/>
      <c r="T9" s="127"/>
      <c r="U9" s="127"/>
      <c r="V9" s="127"/>
      <c r="W9" s="127"/>
      <c r="X9" s="127"/>
      <c r="Y9" s="127"/>
      <c r="Z9" s="127"/>
      <c r="AA9" s="127"/>
      <c r="AB9" s="40"/>
      <c r="AC9" s="37"/>
    </row>
    <row r="10" spans="1:35" ht="18" customHeight="1">
      <c r="A10" s="37"/>
      <c r="B10" s="133" t="s">
        <v>49</v>
      </c>
      <c r="C10" s="134"/>
      <c r="D10" s="134"/>
      <c r="E10" s="134"/>
      <c r="F10" s="134"/>
      <c r="G10" s="135"/>
      <c r="H10" s="38"/>
      <c r="I10" s="126" t="s">
        <v>50</v>
      </c>
      <c r="J10" s="126"/>
      <c r="K10" s="126"/>
      <c r="L10" s="40"/>
      <c r="M10" s="39"/>
      <c r="N10" s="127"/>
      <c r="O10" s="127"/>
      <c r="P10" s="127"/>
      <c r="Q10" s="127"/>
      <c r="R10" s="127"/>
      <c r="S10" s="127"/>
      <c r="T10" s="127"/>
      <c r="U10" s="127"/>
      <c r="V10" s="127"/>
      <c r="W10" s="127"/>
      <c r="X10" s="127"/>
      <c r="Y10" s="127"/>
      <c r="Z10" s="127"/>
      <c r="AA10" s="127"/>
      <c r="AB10" s="40"/>
      <c r="AC10" s="37"/>
    </row>
    <row r="11" spans="1:35" ht="18" customHeight="1">
      <c r="A11" s="37"/>
      <c r="B11" s="136"/>
      <c r="C11" s="137"/>
      <c r="D11" s="137"/>
      <c r="E11" s="137"/>
      <c r="F11" s="137"/>
      <c r="G11" s="138"/>
      <c r="H11" s="38"/>
      <c r="I11" s="126" t="s">
        <v>51</v>
      </c>
      <c r="J11" s="126"/>
      <c r="K11" s="126"/>
      <c r="L11" s="40"/>
      <c r="M11" s="39"/>
      <c r="N11" s="127"/>
      <c r="O11" s="127"/>
      <c r="P11" s="127"/>
      <c r="Q11" s="127"/>
      <c r="R11" s="127"/>
      <c r="S11" s="127"/>
      <c r="T11" s="127"/>
      <c r="U11" s="127"/>
      <c r="V11" s="127"/>
      <c r="W11" s="127"/>
      <c r="X11" s="127"/>
      <c r="Y11" s="127"/>
      <c r="Z11" s="127"/>
      <c r="AA11" s="127"/>
      <c r="AB11" s="40"/>
      <c r="AC11" s="37"/>
    </row>
    <row r="12" spans="1:35" ht="18" customHeight="1">
      <c r="A12" s="37"/>
      <c r="B12" s="133" t="s">
        <v>52</v>
      </c>
      <c r="C12" s="134"/>
      <c r="D12" s="134"/>
      <c r="E12" s="134"/>
      <c r="F12" s="134"/>
      <c r="G12" s="135"/>
      <c r="H12" s="38"/>
      <c r="I12" s="126" t="s">
        <v>53</v>
      </c>
      <c r="J12" s="126"/>
      <c r="K12" s="126"/>
      <c r="L12" s="40"/>
      <c r="M12" s="39"/>
      <c r="N12" s="127" t="s">
        <v>48</v>
      </c>
      <c r="O12" s="127"/>
      <c r="P12" s="127"/>
      <c r="Q12" s="127"/>
      <c r="R12" s="127"/>
      <c r="S12" s="127"/>
      <c r="T12" s="127"/>
      <c r="U12" s="127"/>
      <c r="V12" s="127"/>
      <c r="W12" s="127"/>
      <c r="X12" s="127"/>
      <c r="Y12" s="127"/>
      <c r="Z12" s="127"/>
      <c r="AA12" s="127"/>
      <c r="AB12" s="40"/>
      <c r="AC12" s="37"/>
    </row>
    <row r="13" spans="1:35" ht="18" customHeight="1">
      <c r="A13" s="37"/>
      <c r="B13" s="136"/>
      <c r="C13" s="137"/>
      <c r="D13" s="137"/>
      <c r="E13" s="137"/>
      <c r="F13" s="137"/>
      <c r="G13" s="138"/>
      <c r="H13" s="38"/>
      <c r="I13" s="126" t="s">
        <v>54</v>
      </c>
      <c r="J13" s="126"/>
      <c r="K13" s="126"/>
      <c r="L13" s="40"/>
      <c r="M13" s="39"/>
      <c r="N13" s="127"/>
      <c r="O13" s="127"/>
      <c r="P13" s="127"/>
      <c r="Q13" s="127"/>
      <c r="R13" s="127"/>
      <c r="S13" s="127"/>
      <c r="T13" s="127"/>
      <c r="U13" s="127"/>
      <c r="V13" s="127"/>
      <c r="W13" s="127"/>
      <c r="X13" s="127"/>
      <c r="Y13" s="127"/>
      <c r="Z13" s="127"/>
      <c r="AA13" s="127"/>
      <c r="AB13" s="40"/>
      <c r="AC13" s="37"/>
    </row>
    <row r="14" spans="1:35" ht="18" customHeight="1">
      <c r="A14" s="37"/>
      <c r="B14" s="133" t="s">
        <v>113</v>
      </c>
      <c r="C14" s="134"/>
      <c r="D14" s="134"/>
      <c r="E14" s="134"/>
      <c r="F14" s="134"/>
      <c r="G14" s="135"/>
      <c r="H14" s="38"/>
      <c r="I14" s="126" t="s">
        <v>114</v>
      </c>
      <c r="J14" s="126"/>
      <c r="K14" s="126"/>
      <c r="L14" s="40"/>
      <c r="M14" s="39"/>
      <c r="N14" s="127" t="s">
        <v>48</v>
      </c>
      <c r="O14" s="127"/>
      <c r="P14" s="127"/>
      <c r="Q14" s="127"/>
      <c r="R14" s="127"/>
      <c r="S14" s="127"/>
      <c r="T14" s="127"/>
      <c r="U14" s="127"/>
      <c r="V14" s="127"/>
      <c r="W14" s="127"/>
      <c r="X14" s="127"/>
      <c r="Y14" s="127"/>
      <c r="Z14" s="127"/>
      <c r="AA14" s="127"/>
      <c r="AB14" s="40"/>
      <c r="AC14" s="37"/>
    </row>
    <row r="15" spans="1:35" ht="18" customHeight="1">
      <c r="A15" s="37"/>
      <c r="B15" s="136"/>
      <c r="C15" s="137"/>
      <c r="D15" s="137"/>
      <c r="E15" s="137"/>
      <c r="F15" s="137"/>
      <c r="G15" s="138"/>
      <c r="H15" s="38"/>
      <c r="I15" s="126" t="s">
        <v>54</v>
      </c>
      <c r="J15" s="126"/>
      <c r="K15" s="126"/>
      <c r="L15" s="40"/>
      <c r="M15" s="39"/>
      <c r="N15" s="127"/>
      <c r="O15" s="127"/>
      <c r="P15" s="127"/>
      <c r="Q15" s="127"/>
      <c r="R15" s="127"/>
      <c r="S15" s="127"/>
      <c r="T15" s="127"/>
      <c r="U15" s="127"/>
      <c r="V15" s="127"/>
      <c r="W15" s="127"/>
      <c r="X15" s="127"/>
      <c r="Y15" s="127"/>
      <c r="Z15" s="127"/>
      <c r="AA15" s="127"/>
      <c r="AB15" s="40"/>
      <c r="AC15" s="37"/>
    </row>
    <row r="16" spans="1:35" ht="18" customHeight="1">
      <c r="A16" s="37"/>
      <c r="B16" s="38"/>
      <c r="C16" s="126" t="s">
        <v>55</v>
      </c>
      <c r="D16" s="126"/>
      <c r="E16" s="126"/>
      <c r="F16" s="126"/>
      <c r="G16" s="126"/>
      <c r="H16" s="126"/>
      <c r="I16" s="126"/>
      <c r="J16" s="126"/>
      <c r="K16" s="126"/>
      <c r="L16" s="40"/>
      <c r="M16" s="39"/>
      <c r="N16" s="127"/>
      <c r="O16" s="127"/>
      <c r="P16" s="127"/>
      <c r="Q16" s="127"/>
      <c r="R16" s="127"/>
      <c r="S16" s="127"/>
      <c r="T16" s="127"/>
      <c r="U16" s="127"/>
      <c r="V16" s="127"/>
      <c r="W16" s="127"/>
      <c r="X16" s="127"/>
      <c r="Y16" s="127"/>
      <c r="Z16" s="127"/>
      <c r="AA16" s="127"/>
      <c r="AB16" s="40"/>
      <c r="AC16" s="37"/>
    </row>
    <row r="17" spans="1:29" ht="18" customHeight="1">
      <c r="A17" s="37"/>
      <c r="B17" s="41"/>
      <c r="C17" s="143" t="s">
        <v>115</v>
      </c>
      <c r="D17" s="143"/>
      <c r="E17" s="143"/>
      <c r="F17" s="143"/>
      <c r="G17" s="143"/>
      <c r="H17" s="143"/>
      <c r="I17" s="143"/>
      <c r="J17" s="143"/>
      <c r="K17" s="143"/>
      <c r="L17" s="42"/>
      <c r="M17" s="146" t="s">
        <v>28</v>
      </c>
      <c r="N17" s="147"/>
      <c r="O17" s="147"/>
      <c r="P17" s="147"/>
      <c r="Q17" s="139"/>
      <c r="R17" s="139"/>
      <c r="S17" s="139"/>
      <c r="T17" s="139"/>
      <c r="U17" s="139"/>
      <c r="V17" s="139"/>
      <c r="W17" s="139"/>
      <c r="X17" s="139"/>
      <c r="Y17" s="139"/>
      <c r="Z17" s="139"/>
      <c r="AA17" s="139"/>
      <c r="AB17" s="42"/>
      <c r="AC17" s="37"/>
    </row>
    <row r="18" spans="1:29" ht="18" customHeight="1">
      <c r="A18" s="37"/>
      <c r="B18" s="43"/>
      <c r="C18" s="144"/>
      <c r="D18" s="144"/>
      <c r="E18" s="144"/>
      <c r="F18" s="144"/>
      <c r="G18" s="144"/>
      <c r="H18" s="144"/>
      <c r="I18" s="144"/>
      <c r="J18" s="144"/>
      <c r="K18" s="144"/>
      <c r="L18" s="74"/>
      <c r="M18" s="140" t="s">
        <v>116</v>
      </c>
      <c r="N18" s="141"/>
      <c r="O18" s="141"/>
      <c r="P18" s="141"/>
      <c r="Q18" s="142"/>
      <c r="R18" s="142"/>
      <c r="S18" s="142"/>
      <c r="T18" s="142"/>
      <c r="U18" s="142"/>
      <c r="V18" s="142"/>
      <c r="W18" s="142"/>
      <c r="X18" s="142"/>
      <c r="Y18" s="142"/>
      <c r="Z18" s="142"/>
      <c r="AA18" s="142"/>
      <c r="AB18" s="44"/>
      <c r="AC18" s="37"/>
    </row>
    <row r="19" spans="1:29" ht="18" customHeight="1">
      <c r="A19" s="37"/>
      <c r="B19" s="43"/>
      <c r="C19" s="144"/>
      <c r="D19" s="144"/>
      <c r="E19" s="144"/>
      <c r="F19" s="144"/>
      <c r="G19" s="144"/>
      <c r="H19" s="144"/>
      <c r="I19" s="144"/>
      <c r="J19" s="144"/>
      <c r="K19" s="144"/>
      <c r="L19" s="74"/>
      <c r="M19" s="146" t="s">
        <v>28</v>
      </c>
      <c r="N19" s="147"/>
      <c r="O19" s="147"/>
      <c r="P19" s="147"/>
      <c r="Q19" s="139"/>
      <c r="R19" s="139"/>
      <c r="S19" s="139"/>
      <c r="T19" s="139"/>
      <c r="U19" s="139"/>
      <c r="V19" s="139"/>
      <c r="W19" s="139"/>
      <c r="X19" s="139"/>
      <c r="Y19" s="139"/>
      <c r="Z19" s="139"/>
      <c r="AA19" s="139"/>
      <c r="AB19" s="42"/>
      <c r="AC19" s="37"/>
    </row>
    <row r="20" spans="1:29" ht="18" customHeight="1">
      <c r="A20" s="37"/>
      <c r="B20" s="43"/>
      <c r="C20" s="144"/>
      <c r="D20" s="144"/>
      <c r="E20" s="144"/>
      <c r="F20" s="144"/>
      <c r="G20" s="144"/>
      <c r="H20" s="144"/>
      <c r="I20" s="144"/>
      <c r="J20" s="144"/>
      <c r="K20" s="144"/>
      <c r="L20" s="74"/>
      <c r="M20" s="140" t="s">
        <v>116</v>
      </c>
      <c r="N20" s="141"/>
      <c r="O20" s="141"/>
      <c r="P20" s="141"/>
      <c r="Q20" s="142"/>
      <c r="R20" s="142"/>
      <c r="S20" s="142"/>
      <c r="T20" s="142"/>
      <c r="U20" s="142"/>
      <c r="V20" s="142"/>
      <c r="W20" s="142"/>
      <c r="X20" s="142"/>
      <c r="Y20" s="142"/>
      <c r="Z20" s="142"/>
      <c r="AA20" s="142"/>
      <c r="AB20" s="44"/>
      <c r="AC20" s="37"/>
    </row>
    <row r="21" spans="1:29" ht="18" customHeight="1">
      <c r="A21" s="37"/>
      <c r="B21" s="43"/>
      <c r="C21" s="144"/>
      <c r="D21" s="144"/>
      <c r="E21" s="144"/>
      <c r="F21" s="144"/>
      <c r="G21" s="144"/>
      <c r="H21" s="144"/>
      <c r="I21" s="144"/>
      <c r="J21" s="144"/>
      <c r="K21" s="144"/>
      <c r="L21" s="74"/>
      <c r="M21" s="146" t="s">
        <v>28</v>
      </c>
      <c r="N21" s="147"/>
      <c r="O21" s="147"/>
      <c r="P21" s="147"/>
      <c r="Q21" s="139"/>
      <c r="R21" s="139"/>
      <c r="S21" s="139"/>
      <c r="T21" s="139"/>
      <c r="U21" s="139"/>
      <c r="V21" s="139"/>
      <c r="W21" s="139"/>
      <c r="X21" s="139"/>
      <c r="Y21" s="139"/>
      <c r="Z21" s="139"/>
      <c r="AA21" s="139"/>
      <c r="AB21" s="42"/>
      <c r="AC21" s="37"/>
    </row>
    <row r="22" spans="1:29" ht="18" customHeight="1">
      <c r="A22" s="37"/>
      <c r="B22" s="45"/>
      <c r="C22" s="145"/>
      <c r="D22" s="145"/>
      <c r="E22" s="145"/>
      <c r="F22" s="145"/>
      <c r="G22" s="145"/>
      <c r="H22" s="145"/>
      <c r="I22" s="145"/>
      <c r="J22" s="145"/>
      <c r="K22" s="145"/>
      <c r="L22" s="44"/>
      <c r="M22" s="140" t="s">
        <v>116</v>
      </c>
      <c r="N22" s="141"/>
      <c r="O22" s="141"/>
      <c r="P22" s="141"/>
      <c r="Q22" s="142"/>
      <c r="R22" s="142"/>
      <c r="S22" s="142"/>
      <c r="T22" s="142"/>
      <c r="U22" s="142"/>
      <c r="V22" s="142"/>
      <c r="W22" s="142"/>
      <c r="X22" s="142"/>
      <c r="Y22" s="142"/>
      <c r="Z22" s="142"/>
      <c r="AA22" s="142"/>
      <c r="AB22" s="44"/>
      <c r="AC22" s="37"/>
    </row>
    <row r="23" spans="1:29" ht="18" customHeight="1">
      <c r="A23" s="37"/>
      <c r="B23" s="36" t="s">
        <v>117</v>
      </c>
      <c r="C23" s="35"/>
      <c r="D23" s="35"/>
      <c r="E23" s="35"/>
      <c r="F23" s="35"/>
      <c r="G23" s="35"/>
      <c r="H23" s="35"/>
      <c r="I23" s="35"/>
      <c r="J23" s="35"/>
      <c r="K23" s="35"/>
      <c r="L23" s="37"/>
      <c r="M23" s="37"/>
      <c r="N23" s="37"/>
      <c r="O23" s="37"/>
      <c r="P23" s="37"/>
      <c r="Q23" s="37"/>
      <c r="R23" s="37"/>
      <c r="S23" s="37"/>
      <c r="T23" s="37"/>
      <c r="U23" s="37"/>
      <c r="V23" s="37"/>
      <c r="W23" s="37"/>
      <c r="X23" s="37"/>
      <c r="Y23" s="37"/>
      <c r="Z23" s="37"/>
      <c r="AA23" s="37"/>
      <c r="AB23" s="37"/>
      <c r="AC23" s="37"/>
    </row>
    <row r="24" spans="1:29" ht="18" customHeight="1">
      <c r="A24" s="37"/>
      <c r="B24" s="38"/>
      <c r="C24" s="126" t="s">
        <v>57</v>
      </c>
      <c r="D24" s="126"/>
      <c r="E24" s="126"/>
      <c r="F24" s="126"/>
      <c r="G24" s="126"/>
      <c r="H24" s="126"/>
      <c r="I24" s="126"/>
      <c r="J24" s="126"/>
      <c r="K24" s="126"/>
      <c r="L24" s="39"/>
      <c r="M24" s="38"/>
      <c r="N24" s="127"/>
      <c r="O24" s="127"/>
      <c r="P24" s="127"/>
      <c r="Q24" s="127"/>
      <c r="R24" s="127"/>
      <c r="S24" s="127"/>
      <c r="T24" s="127"/>
      <c r="U24" s="127"/>
      <c r="V24" s="127"/>
      <c r="W24" s="127"/>
      <c r="X24" s="127"/>
      <c r="Y24" s="127"/>
      <c r="Z24" s="127"/>
      <c r="AA24" s="127"/>
      <c r="AB24" s="40"/>
      <c r="AC24" s="37"/>
    </row>
    <row r="25" spans="1:29" ht="18" customHeight="1">
      <c r="A25" s="37"/>
      <c r="B25" s="38"/>
      <c r="C25" s="126" t="s">
        <v>58</v>
      </c>
      <c r="D25" s="126"/>
      <c r="E25" s="126"/>
      <c r="F25" s="126"/>
      <c r="G25" s="126"/>
      <c r="H25" s="126"/>
      <c r="I25" s="126"/>
      <c r="J25" s="126"/>
      <c r="K25" s="126"/>
      <c r="L25" s="40"/>
      <c r="M25" s="39"/>
      <c r="N25" s="127" t="s">
        <v>48</v>
      </c>
      <c r="O25" s="127"/>
      <c r="P25" s="127"/>
      <c r="Q25" s="127"/>
      <c r="R25" s="127"/>
      <c r="S25" s="127"/>
      <c r="T25" s="127"/>
      <c r="U25" s="127"/>
      <c r="V25" s="127"/>
      <c r="W25" s="127"/>
      <c r="X25" s="127"/>
      <c r="Y25" s="127"/>
      <c r="Z25" s="127"/>
      <c r="AA25" s="127"/>
      <c r="AB25" s="40"/>
      <c r="AC25" s="37"/>
    </row>
    <row r="26" spans="1:29" ht="18" customHeight="1">
      <c r="A26" s="37"/>
      <c r="B26" s="133" t="s">
        <v>49</v>
      </c>
      <c r="C26" s="134"/>
      <c r="D26" s="134"/>
      <c r="E26" s="134"/>
      <c r="F26" s="134"/>
      <c r="G26" s="135"/>
      <c r="H26" s="38"/>
      <c r="I26" s="126" t="s">
        <v>50</v>
      </c>
      <c r="J26" s="126"/>
      <c r="K26" s="126"/>
      <c r="L26" s="40"/>
      <c r="M26" s="39"/>
      <c r="N26" s="127"/>
      <c r="O26" s="127"/>
      <c r="P26" s="127"/>
      <c r="Q26" s="127"/>
      <c r="R26" s="127"/>
      <c r="S26" s="127"/>
      <c r="T26" s="127"/>
      <c r="U26" s="127"/>
      <c r="V26" s="127"/>
      <c r="W26" s="127"/>
      <c r="X26" s="127"/>
      <c r="Y26" s="127"/>
      <c r="Z26" s="127"/>
      <c r="AA26" s="127"/>
      <c r="AB26" s="40"/>
      <c r="AC26" s="37"/>
    </row>
    <row r="27" spans="1:29" ht="18" customHeight="1">
      <c r="A27" s="37"/>
      <c r="B27" s="136"/>
      <c r="C27" s="137"/>
      <c r="D27" s="137"/>
      <c r="E27" s="137"/>
      <c r="F27" s="137"/>
      <c r="G27" s="138"/>
      <c r="H27" s="38"/>
      <c r="I27" s="126" t="s">
        <v>51</v>
      </c>
      <c r="J27" s="126"/>
      <c r="K27" s="126"/>
      <c r="L27" s="40"/>
      <c r="M27" s="39"/>
      <c r="N27" s="127"/>
      <c r="O27" s="127"/>
      <c r="P27" s="127"/>
      <c r="Q27" s="127"/>
      <c r="R27" s="127"/>
      <c r="S27" s="127"/>
      <c r="T27" s="127"/>
      <c r="U27" s="127"/>
      <c r="V27" s="127"/>
      <c r="W27" s="127"/>
      <c r="X27" s="127"/>
      <c r="Y27" s="127"/>
      <c r="Z27" s="127"/>
      <c r="AA27" s="127"/>
      <c r="AB27" s="40"/>
      <c r="AC27" s="37"/>
    </row>
    <row r="28" spans="1:29" ht="18" customHeight="1">
      <c r="A28" s="37"/>
      <c r="B28" s="133" t="s">
        <v>52</v>
      </c>
      <c r="C28" s="134"/>
      <c r="D28" s="134"/>
      <c r="E28" s="134"/>
      <c r="F28" s="134"/>
      <c r="G28" s="135"/>
      <c r="H28" s="38"/>
      <c r="I28" s="126" t="s">
        <v>53</v>
      </c>
      <c r="J28" s="126"/>
      <c r="K28" s="126"/>
      <c r="L28" s="40"/>
      <c r="M28" s="39"/>
      <c r="N28" s="127" t="s">
        <v>48</v>
      </c>
      <c r="O28" s="127"/>
      <c r="P28" s="127"/>
      <c r="Q28" s="127"/>
      <c r="R28" s="127"/>
      <c r="S28" s="127"/>
      <c r="T28" s="127"/>
      <c r="U28" s="127"/>
      <c r="V28" s="127"/>
      <c r="W28" s="127"/>
      <c r="X28" s="127"/>
      <c r="Y28" s="127"/>
      <c r="Z28" s="127"/>
      <c r="AA28" s="127"/>
      <c r="AB28" s="40"/>
      <c r="AC28" s="37"/>
    </row>
    <row r="29" spans="1:29" ht="18" customHeight="1">
      <c r="A29" s="37"/>
      <c r="B29" s="136"/>
      <c r="C29" s="137"/>
      <c r="D29" s="137"/>
      <c r="E29" s="137"/>
      <c r="F29" s="137"/>
      <c r="G29" s="138"/>
      <c r="H29" s="38"/>
      <c r="I29" s="126" t="s">
        <v>54</v>
      </c>
      <c r="J29" s="126"/>
      <c r="K29" s="126"/>
      <c r="L29" s="40"/>
      <c r="M29" s="39"/>
      <c r="N29" s="127"/>
      <c r="O29" s="127"/>
      <c r="P29" s="127"/>
      <c r="Q29" s="127"/>
      <c r="R29" s="127"/>
      <c r="S29" s="127"/>
      <c r="T29" s="127"/>
      <c r="U29" s="127"/>
      <c r="V29" s="127"/>
      <c r="W29" s="127"/>
      <c r="X29" s="127"/>
      <c r="Y29" s="127"/>
      <c r="Z29" s="127"/>
      <c r="AA29" s="127"/>
      <c r="AB29" s="40"/>
      <c r="AC29" s="37"/>
    </row>
    <row r="30" spans="1:29" ht="18" customHeight="1">
      <c r="A30" s="37"/>
      <c r="B30" s="133" t="s">
        <v>113</v>
      </c>
      <c r="C30" s="134"/>
      <c r="D30" s="134"/>
      <c r="E30" s="134"/>
      <c r="F30" s="134"/>
      <c r="G30" s="135"/>
      <c r="H30" s="38"/>
      <c r="I30" s="126" t="s">
        <v>114</v>
      </c>
      <c r="J30" s="126"/>
      <c r="K30" s="126"/>
      <c r="L30" s="40"/>
      <c r="M30" s="39"/>
      <c r="N30" s="127" t="s">
        <v>48</v>
      </c>
      <c r="O30" s="127"/>
      <c r="P30" s="127"/>
      <c r="Q30" s="127"/>
      <c r="R30" s="127"/>
      <c r="S30" s="127"/>
      <c r="T30" s="127"/>
      <c r="U30" s="127"/>
      <c r="V30" s="127"/>
      <c r="W30" s="127"/>
      <c r="X30" s="127"/>
      <c r="Y30" s="127"/>
      <c r="Z30" s="127"/>
      <c r="AA30" s="127"/>
      <c r="AB30" s="40"/>
      <c r="AC30" s="37"/>
    </row>
    <row r="31" spans="1:29" ht="18" customHeight="1">
      <c r="A31" s="37"/>
      <c r="B31" s="136"/>
      <c r="C31" s="137"/>
      <c r="D31" s="137"/>
      <c r="E31" s="137"/>
      <c r="F31" s="137"/>
      <c r="G31" s="138"/>
      <c r="H31" s="38"/>
      <c r="I31" s="126" t="s">
        <v>54</v>
      </c>
      <c r="J31" s="126"/>
      <c r="K31" s="126"/>
      <c r="L31" s="40"/>
      <c r="M31" s="39"/>
      <c r="N31" s="127"/>
      <c r="O31" s="127"/>
      <c r="P31" s="127"/>
      <c r="Q31" s="127"/>
      <c r="R31" s="127"/>
      <c r="S31" s="127"/>
      <c r="T31" s="127"/>
      <c r="U31" s="127"/>
      <c r="V31" s="127"/>
      <c r="W31" s="127"/>
      <c r="X31" s="127"/>
      <c r="Y31" s="127"/>
      <c r="Z31" s="127"/>
      <c r="AA31" s="127"/>
      <c r="AB31" s="40"/>
      <c r="AC31" s="37"/>
    </row>
    <row r="32" spans="1:29" ht="18" customHeight="1">
      <c r="A32" s="37"/>
      <c r="B32" s="38"/>
      <c r="C32" s="126" t="s">
        <v>55</v>
      </c>
      <c r="D32" s="126"/>
      <c r="E32" s="126"/>
      <c r="F32" s="126"/>
      <c r="G32" s="126"/>
      <c r="H32" s="126"/>
      <c r="I32" s="126"/>
      <c r="J32" s="126"/>
      <c r="K32" s="126"/>
      <c r="L32" s="40"/>
      <c r="M32" s="39"/>
      <c r="N32" s="127"/>
      <c r="O32" s="127"/>
      <c r="P32" s="127"/>
      <c r="Q32" s="127"/>
      <c r="R32" s="127"/>
      <c r="S32" s="127"/>
      <c r="T32" s="127"/>
      <c r="U32" s="127"/>
      <c r="V32" s="127"/>
      <c r="W32" s="127"/>
      <c r="X32" s="127"/>
      <c r="Y32" s="127"/>
      <c r="Z32" s="127"/>
      <c r="AA32" s="127"/>
      <c r="AB32" s="40"/>
      <c r="AC32" s="37"/>
    </row>
    <row r="33" spans="1:29" ht="18" customHeight="1">
      <c r="A33" s="37"/>
      <c r="B33" s="41"/>
      <c r="C33" s="143" t="s">
        <v>118</v>
      </c>
      <c r="D33" s="143"/>
      <c r="E33" s="143"/>
      <c r="F33" s="143"/>
      <c r="G33" s="143"/>
      <c r="H33" s="143"/>
      <c r="I33" s="143"/>
      <c r="J33" s="143"/>
      <c r="K33" s="143"/>
      <c r="L33" s="42"/>
      <c r="M33" s="146" t="s">
        <v>28</v>
      </c>
      <c r="N33" s="147"/>
      <c r="O33" s="147"/>
      <c r="P33" s="147"/>
      <c r="Q33" s="139"/>
      <c r="R33" s="139"/>
      <c r="S33" s="139"/>
      <c r="T33" s="139"/>
      <c r="U33" s="139"/>
      <c r="V33" s="139"/>
      <c r="W33" s="139"/>
      <c r="X33" s="139"/>
      <c r="Y33" s="139"/>
      <c r="Z33" s="139"/>
      <c r="AA33" s="139"/>
      <c r="AB33" s="42"/>
      <c r="AC33" s="37"/>
    </row>
    <row r="34" spans="1:29" ht="18" customHeight="1">
      <c r="A34" s="37"/>
      <c r="B34" s="43"/>
      <c r="C34" s="144"/>
      <c r="D34" s="144"/>
      <c r="E34" s="144"/>
      <c r="F34" s="144"/>
      <c r="G34" s="144"/>
      <c r="H34" s="144"/>
      <c r="I34" s="144"/>
      <c r="J34" s="144"/>
      <c r="K34" s="144"/>
      <c r="L34" s="74"/>
      <c r="M34" s="140" t="s">
        <v>116</v>
      </c>
      <c r="N34" s="141"/>
      <c r="O34" s="141"/>
      <c r="P34" s="141"/>
      <c r="Q34" s="142"/>
      <c r="R34" s="142"/>
      <c r="S34" s="142"/>
      <c r="T34" s="142"/>
      <c r="U34" s="142"/>
      <c r="V34" s="142"/>
      <c r="W34" s="142"/>
      <c r="X34" s="142"/>
      <c r="Y34" s="142"/>
      <c r="Z34" s="142"/>
      <c r="AA34" s="142"/>
      <c r="AB34" s="44"/>
      <c r="AC34" s="37"/>
    </row>
    <row r="35" spans="1:29" ht="18" customHeight="1">
      <c r="A35" s="37"/>
      <c r="B35" s="43"/>
      <c r="C35" s="144"/>
      <c r="D35" s="144"/>
      <c r="E35" s="144"/>
      <c r="F35" s="144"/>
      <c r="G35" s="144"/>
      <c r="H35" s="144"/>
      <c r="I35" s="144"/>
      <c r="J35" s="144"/>
      <c r="K35" s="144"/>
      <c r="L35" s="74"/>
      <c r="M35" s="146" t="s">
        <v>28</v>
      </c>
      <c r="N35" s="147"/>
      <c r="O35" s="147"/>
      <c r="P35" s="147"/>
      <c r="Q35" s="139"/>
      <c r="R35" s="139"/>
      <c r="S35" s="139"/>
      <c r="T35" s="139"/>
      <c r="U35" s="139"/>
      <c r="V35" s="139"/>
      <c r="W35" s="139"/>
      <c r="X35" s="139"/>
      <c r="Y35" s="139"/>
      <c r="Z35" s="139"/>
      <c r="AA35" s="139"/>
      <c r="AB35" s="42"/>
      <c r="AC35" s="37"/>
    </row>
    <row r="36" spans="1:29" ht="18" customHeight="1">
      <c r="A36" s="37"/>
      <c r="B36" s="43"/>
      <c r="C36" s="144"/>
      <c r="D36" s="144"/>
      <c r="E36" s="144"/>
      <c r="F36" s="144"/>
      <c r="G36" s="144"/>
      <c r="H36" s="144"/>
      <c r="I36" s="144"/>
      <c r="J36" s="144"/>
      <c r="K36" s="144"/>
      <c r="L36" s="74"/>
      <c r="M36" s="140" t="s">
        <v>116</v>
      </c>
      <c r="N36" s="141"/>
      <c r="O36" s="141"/>
      <c r="P36" s="141"/>
      <c r="Q36" s="142"/>
      <c r="R36" s="142"/>
      <c r="S36" s="142"/>
      <c r="T36" s="142"/>
      <c r="U36" s="142"/>
      <c r="V36" s="142"/>
      <c r="W36" s="142"/>
      <c r="X36" s="142"/>
      <c r="Y36" s="142"/>
      <c r="Z36" s="142"/>
      <c r="AA36" s="142"/>
      <c r="AB36" s="44"/>
      <c r="AC36" s="37"/>
    </row>
    <row r="37" spans="1:29" ht="18" customHeight="1">
      <c r="A37" s="37"/>
      <c r="B37" s="43"/>
      <c r="C37" s="144"/>
      <c r="D37" s="144"/>
      <c r="E37" s="144"/>
      <c r="F37" s="144"/>
      <c r="G37" s="144"/>
      <c r="H37" s="144"/>
      <c r="I37" s="144"/>
      <c r="J37" s="144"/>
      <c r="K37" s="144"/>
      <c r="L37" s="74"/>
      <c r="M37" s="146" t="s">
        <v>28</v>
      </c>
      <c r="N37" s="147"/>
      <c r="O37" s="147"/>
      <c r="P37" s="147"/>
      <c r="Q37" s="139"/>
      <c r="R37" s="139"/>
      <c r="S37" s="139"/>
      <c r="T37" s="139"/>
      <c r="U37" s="139"/>
      <c r="V37" s="139"/>
      <c r="W37" s="139"/>
      <c r="X37" s="139"/>
      <c r="Y37" s="139"/>
      <c r="Z37" s="139"/>
      <c r="AA37" s="139"/>
      <c r="AB37" s="42"/>
      <c r="AC37" s="37"/>
    </row>
    <row r="38" spans="1:29" ht="18" customHeight="1">
      <c r="A38" s="37"/>
      <c r="B38" s="45"/>
      <c r="C38" s="145"/>
      <c r="D38" s="145"/>
      <c r="E38" s="145"/>
      <c r="F38" s="145"/>
      <c r="G38" s="145"/>
      <c r="H38" s="145"/>
      <c r="I38" s="145"/>
      <c r="J38" s="145"/>
      <c r="K38" s="145"/>
      <c r="L38" s="44"/>
      <c r="M38" s="140" t="s">
        <v>116</v>
      </c>
      <c r="N38" s="141"/>
      <c r="O38" s="141"/>
      <c r="P38" s="141"/>
      <c r="Q38" s="142"/>
      <c r="R38" s="142"/>
      <c r="S38" s="142"/>
      <c r="T38" s="142"/>
      <c r="U38" s="142"/>
      <c r="V38" s="142"/>
      <c r="W38" s="142"/>
      <c r="X38" s="142"/>
      <c r="Y38" s="142"/>
      <c r="Z38" s="142"/>
      <c r="AA38" s="142"/>
      <c r="AB38" s="44"/>
      <c r="AC38" s="37"/>
    </row>
    <row r="39" spans="1:29" ht="18" customHeight="1">
      <c r="A39" s="37"/>
      <c r="B39" s="36" t="s">
        <v>119</v>
      </c>
      <c r="C39" s="35"/>
      <c r="D39" s="35"/>
      <c r="E39" s="35"/>
      <c r="F39" s="35"/>
      <c r="G39" s="35"/>
      <c r="H39" s="35"/>
      <c r="I39" s="35"/>
      <c r="J39" s="35"/>
      <c r="K39" s="35"/>
      <c r="L39" s="37"/>
      <c r="M39" s="37"/>
      <c r="N39" s="37"/>
      <c r="O39" s="37"/>
      <c r="P39" s="37"/>
      <c r="Q39" s="37"/>
      <c r="R39" s="37"/>
      <c r="S39" s="37"/>
      <c r="T39" s="37"/>
      <c r="U39" s="37"/>
      <c r="V39" s="37"/>
      <c r="W39" s="37"/>
      <c r="X39" s="37"/>
      <c r="Y39" s="37"/>
      <c r="Z39" s="37"/>
      <c r="AA39" s="37"/>
      <c r="AB39" s="37"/>
      <c r="AC39" s="37"/>
    </row>
    <row r="40" spans="1:29" ht="18" customHeight="1">
      <c r="A40" s="37"/>
      <c r="B40" s="38"/>
      <c r="C40" s="126" t="s">
        <v>57</v>
      </c>
      <c r="D40" s="126"/>
      <c r="E40" s="126"/>
      <c r="F40" s="126"/>
      <c r="G40" s="126"/>
      <c r="H40" s="126"/>
      <c r="I40" s="126"/>
      <c r="J40" s="126"/>
      <c r="K40" s="126"/>
      <c r="L40" s="39"/>
      <c r="M40" s="38"/>
      <c r="N40" s="127"/>
      <c r="O40" s="127"/>
      <c r="P40" s="127"/>
      <c r="Q40" s="127"/>
      <c r="R40" s="127"/>
      <c r="S40" s="127"/>
      <c r="T40" s="127"/>
      <c r="U40" s="127"/>
      <c r="V40" s="127"/>
      <c r="W40" s="127"/>
      <c r="X40" s="127"/>
      <c r="Y40" s="127"/>
      <c r="Z40" s="127"/>
      <c r="AA40" s="127"/>
      <c r="AB40" s="40"/>
      <c r="AC40" s="37"/>
    </row>
    <row r="41" spans="1:29" ht="18" customHeight="1">
      <c r="A41" s="37"/>
      <c r="B41" s="38"/>
      <c r="C41" s="126" t="s">
        <v>58</v>
      </c>
      <c r="D41" s="126"/>
      <c r="E41" s="126"/>
      <c r="F41" s="126"/>
      <c r="G41" s="126"/>
      <c r="H41" s="126"/>
      <c r="I41" s="126"/>
      <c r="J41" s="126"/>
      <c r="K41" s="126"/>
      <c r="L41" s="40"/>
      <c r="M41" s="39"/>
      <c r="N41" s="127" t="s">
        <v>48</v>
      </c>
      <c r="O41" s="127"/>
      <c r="P41" s="127"/>
      <c r="Q41" s="127"/>
      <c r="R41" s="127"/>
      <c r="S41" s="127"/>
      <c r="T41" s="127"/>
      <c r="U41" s="127"/>
      <c r="V41" s="127"/>
      <c r="W41" s="127"/>
      <c r="X41" s="127"/>
      <c r="Y41" s="127"/>
      <c r="Z41" s="127"/>
      <c r="AA41" s="127"/>
      <c r="AB41" s="40"/>
      <c r="AC41" s="37"/>
    </row>
    <row r="42" spans="1:29" ht="18" customHeight="1">
      <c r="A42" s="37"/>
      <c r="B42" s="133" t="s">
        <v>49</v>
      </c>
      <c r="C42" s="134"/>
      <c r="D42" s="134"/>
      <c r="E42" s="134"/>
      <c r="F42" s="134"/>
      <c r="G42" s="135"/>
      <c r="H42" s="38"/>
      <c r="I42" s="126" t="s">
        <v>50</v>
      </c>
      <c r="J42" s="126"/>
      <c r="K42" s="126"/>
      <c r="L42" s="40"/>
      <c r="M42" s="39"/>
      <c r="N42" s="127"/>
      <c r="O42" s="127"/>
      <c r="P42" s="127"/>
      <c r="Q42" s="127"/>
      <c r="R42" s="127"/>
      <c r="S42" s="127"/>
      <c r="T42" s="127"/>
      <c r="U42" s="127"/>
      <c r="V42" s="127"/>
      <c r="W42" s="127"/>
      <c r="X42" s="127"/>
      <c r="Y42" s="127"/>
      <c r="Z42" s="127"/>
      <c r="AA42" s="127"/>
      <c r="AB42" s="40"/>
      <c r="AC42" s="37"/>
    </row>
    <row r="43" spans="1:29" ht="18" customHeight="1">
      <c r="A43" s="37"/>
      <c r="B43" s="136"/>
      <c r="C43" s="137"/>
      <c r="D43" s="137"/>
      <c r="E43" s="137"/>
      <c r="F43" s="137"/>
      <c r="G43" s="138"/>
      <c r="H43" s="38"/>
      <c r="I43" s="126" t="s">
        <v>51</v>
      </c>
      <c r="J43" s="126"/>
      <c r="K43" s="126"/>
      <c r="L43" s="40"/>
      <c r="M43" s="39"/>
      <c r="N43" s="127"/>
      <c r="O43" s="127"/>
      <c r="P43" s="127"/>
      <c r="Q43" s="127"/>
      <c r="R43" s="127"/>
      <c r="S43" s="127"/>
      <c r="T43" s="127"/>
      <c r="U43" s="127"/>
      <c r="V43" s="127"/>
      <c r="W43" s="127"/>
      <c r="X43" s="127"/>
      <c r="Y43" s="127"/>
      <c r="Z43" s="127"/>
      <c r="AA43" s="127"/>
      <c r="AB43" s="40"/>
      <c r="AC43" s="37"/>
    </row>
    <row r="44" spans="1:29" ht="18" customHeight="1">
      <c r="A44" s="37"/>
      <c r="B44" s="133" t="s">
        <v>52</v>
      </c>
      <c r="C44" s="134"/>
      <c r="D44" s="134"/>
      <c r="E44" s="134"/>
      <c r="F44" s="134"/>
      <c r="G44" s="135"/>
      <c r="H44" s="38"/>
      <c r="I44" s="126" t="s">
        <v>53</v>
      </c>
      <c r="J44" s="126"/>
      <c r="K44" s="126"/>
      <c r="L44" s="40"/>
      <c r="M44" s="39"/>
      <c r="N44" s="127" t="s">
        <v>48</v>
      </c>
      <c r="O44" s="127"/>
      <c r="P44" s="127"/>
      <c r="Q44" s="127"/>
      <c r="R44" s="127"/>
      <c r="S44" s="127"/>
      <c r="T44" s="127"/>
      <c r="U44" s="127"/>
      <c r="V44" s="127"/>
      <c r="W44" s="127"/>
      <c r="X44" s="127"/>
      <c r="Y44" s="127"/>
      <c r="Z44" s="127"/>
      <c r="AA44" s="127"/>
      <c r="AB44" s="40"/>
      <c r="AC44" s="37"/>
    </row>
    <row r="45" spans="1:29" ht="18" customHeight="1">
      <c r="A45" s="37"/>
      <c r="B45" s="136"/>
      <c r="C45" s="137"/>
      <c r="D45" s="137"/>
      <c r="E45" s="137"/>
      <c r="F45" s="137"/>
      <c r="G45" s="138"/>
      <c r="H45" s="38"/>
      <c r="I45" s="126" t="s">
        <v>54</v>
      </c>
      <c r="J45" s="126"/>
      <c r="K45" s="126"/>
      <c r="L45" s="40"/>
      <c r="M45" s="39"/>
      <c r="N45" s="127"/>
      <c r="O45" s="127"/>
      <c r="P45" s="127"/>
      <c r="Q45" s="127"/>
      <c r="R45" s="127"/>
      <c r="S45" s="127"/>
      <c r="T45" s="127"/>
      <c r="U45" s="127"/>
      <c r="V45" s="127"/>
      <c r="W45" s="127"/>
      <c r="X45" s="127"/>
      <c r="Y45" s="127"/>
      <c r="Z45" s="127"/>
      <c r="AA45" s="127"/>
      <c r="AB45" s="40"/>
      <c r="AC45" s="37"/>
    </row>
    <row r="46" spans="1:29" ht="18" customHeight="1">
      <c r="A46" s="37"/>
      <c r="B46" s="133" t="s">
        <v>113</v>
      </c>
      <c r="C46" s="134"/>
      <c r="D46" s="134"/>
      <c r="E46" s="134"/>
      <c r="F46" s="134"/>
      <c r="G46" s="135"/>
      <c r="H46" s="38"/>
      <c r="I46" s="126" t="s">
        <v>114</v>
      </c>
      <c r="J46" s="126"/>
      <c r="K46" s="126"/>
      <c r="L46" s="40"/>
      <c r="M46" s="39"/>
      <c r="N46" s="127" t="s">
        <v>48</v>
      </c>
      <c r="O46" s="127"/>
      <c r="P46" s="127"/>
      <c r="Q46" s="127"/>
      <c r="R46" s="127"/>
      <c r="S46" s="127"/>
      <c r="T46" s="127"/>
      <c r="U46" s="127"/>
      <c r="V46" s="127"/>
      <c r="W46" s="127"/>
      <c r="X46" s="127"/>
      <c r="Y46" s="127"/>
      <c r="Z46" s="127"/>
      <c r="AA46" s="127"/>
      <c r="AB46" s="40"/>
      <c r="AC46" s="37"/>
    </row>
    <row r="47" spans="1:29" ht="18" customHeight="1">
      <c r="A47" s="37"/>
      <c r="B47" s="136"/>
      <c r="C47" s="137"/>
      <c r="D47" s="137"/>
      <c r="E47" s="137"/>
      <c r="F47" s="137"/>
      <c r="G47" s="138"/>
      <c r="H47" s="38"/>
      <c r="I47" s="126" t="s">
        <v>54</v>
      </c>
      <c r="J47" s="126"/>
      <c r="K47" s="126"/>
      <c r="L47" s="40"/>
      <c r="M47" s="39"/>
      <c r="N47" s="127"/>
      <c r="O47" s="127"/>
      <c r="P47" s="127"/>
      <c r="Q47" s="127"/>
      <c r="R47" s="127"/>
      <c r="S47" s="127"/>
      <c r="T47" s="127"/>
      <c r="U47" s="127"/>
      <c r="V47" s="127"/>
      <c r="W47" s="127"/>
      <c r="X47" s="127"/>
      <c r="Y47" s="127"/>
      <c r="Z47" s="127"/>
      <c r="AA47" s="127"/>
      <c r="AB47" s="40"/>
      <c r="AC47" s="37"/>
    </row>
    <row r="48" spans="1:29" ht="18" customHeight="1">
      <c r="A48" s="46"/>
      <c r="B48" s="38"/>
      <c r="C48" s="126" t="s">
        <v>55</v>
      </c>
      <c r="D48" s="126"/>
      <c r="E48" s="126"/>
      <c r="F48" s="126"/>
      <c r="G48" s="126"/>
      <c r="H48" s="126"/>
      <c r="I48" s="126"/>
      <c r="J48" s="126"/>
      <c r="K48" s="126"/>
      <c r="L48" s="40"/>
      <c r="M48" s="39"/>
      <c r="N48" s="127"/>
      <c r="O48" s="127"/>
      <c r="P48" s="127"/>
      <c r="Q48" s="127"/>
      <c r="R48" s="127"/>
      <c r="S48" s="127"/>
      <c r="T48" s="127"/>
      <c r="U48" s="127"/>
      <c r="V48" s="127"/>
      <c r="W48" s="127"/>
      <c r="X48" s="127"/>
      <c r="Y48" s="127"/>
      <c r="Z48" s="127"/>
      <c r="AA48" s="127"/>
      <c r="AB48" s="40"/>
      <c r="AC48" s="46"/>
    </row>
    <row r="49" spans="1:29" ht="18" customHeight="1">
      <c r="A49" s="37"/>
      <c r="B49" s="41"/>
      <c r="C49" s="143" t="s">
        <v>118</v>
      </c>
      <c r="D49" s="143"/>
      <c r="E49" s="143"/>
      <c r="F49" s="143"/>
      <c r="G49" s="143"/>
      <c r="H49" s="143"/>
      <c r="I49" s="143"/>
      <c r="J49" s="143"/>
      <c r="K49" s="143"/>
      <c r="L49" s="42"/>
      <c r="M49" s="146" t="s">
        <v>28</v>
      </c>
      <c r="N49" s="147"/>
      <c r="O49" s="147"/>
      <c r="P49" s="147"/>
      <c r="Q49" s="139"/>
      <c r="R49" s="139"/>
      <c r="S49" s="139"/>
      <c r="T49" s="139"/>
      <c r="U49" s="139"/>
      <c r="V49" s="139"/>
      <c r="W49" s="139"/>
      <c r="X49" s="139"/>
      <c r="Y49" s="139"/>
      <c r="Z49" s="139"/>
      <c r="AA49" s="139"/>
      <c r="AB49" s="42"/>
      <c r="AC49" s="37"/>
    </row>
    <row r="50" spans="1:29" ht="18" customHeight="1">
      <c r="A50" s="37"/>
      <c r="B50" s="43"/>
      <c r="C50" s="144"/>
      <c r="D50" s="144"/>
      <c r="E50" s="144"/>
      <c r="F50" s="144"/>
      <c r="G50" s="144"/>
      <c r="H50" s="144"/>
      <c r="I50" s="144"/>
      <c r="J50" s="144"/>
      <c r="K50" s="144"/>
      <c r="L50" s="74"/>
      <c r="M50" s="140" t="s">
        <v>116</v>
      </c>
      <c r="N50" s="141"/>
      <c r="O50" s="141"/>
      <c r="P50" s="141"/>
      <c r="Q50" s="142"/>
      <c r="R50" s="142"/>
      <c r="S50" s="142"/>
      <c r="T50" s="142"/>
      <c r="U50" s="142"/>
      <c r="V50" s="142"/>
      <c r="W50" s="142"/>
      <c r="X50" s="142"/>
      <c r="Y50" s="142"/>
      <c r="Z50" s="142"/>
      <c r="AA50" s="142"/>
      <c r="AB50" s="44"/>
      <c r="AC50" s="37"/>
    </row>
    <row r="51" spans="1:29" ht="18" customHeight="1">
      <c r="A51" s="37"/>
      <c r="B51" s="43"/>
      <c r="C51" s="144"/>
      <c r="D51" s="144"/>
      <c r="E51" s="144"/>
      <c r="F51" s="144"/>
      <c r="G51" s="144"/>
      <c r="H51" s="144"/>
      <c r="I51" s="144"/>
      <c r="J51" s="144"/>
      <c r="K51" s="144"/>
      <c r="L51" s="74"/>
      <c r="M51" s="146" t="s">
        <v>28</v>
      </c>
      <c r="N51" s="147"/>
      <c r="O51" s="147"/>
      <c r="P51" s="147"/>
      <c r="Q51" s="139"/>
      <c r="R51" s="139"/>
      <c r="S51" s="139"/>
      <c r="T51" s="139"/>
      <c r="U51" s="139"/>
      <c r="V51" s="139"/>
      <c r="W51" s="139"/>
      <c r="X51" s="139"/>
      <c r="Y51" s="139"/>
      <c r="Z51" s="139"/>
      <c r="AA51" s="139"/>
      <c r="AB51" s="42"/>
      <c r="AC51" s="37"/>
    </row>
    <row r="52" spans="1:29" ht="18" customHeight="1">
      <c r="A52" s="37"/>
      <c r="B52" s="43"/>
      <c r="C52" s="144"/>
      <c r="D52" s="144"/>
      <c r="E52" s="144"/>
      <c r="F52" s="144"/>
      <c r="G52" s="144"/>
      <c r="H52" s="144"/>
      <c r="I52" s="144"/>
      <c r="J52" s="144"/>
      <c r="K52" s="144"/>
      <c r="L52" s="74"/>
      <c r="M52" s="140" t="s">
        <v>116</v>
      </c>
      <c r="N52" s="141"/>
      <c r="O52" s="141"/>
      <c r="P52" s="141"/>
      <c r="Q52" s="142"/>
      <c r="R52" s="142"/>
      <c r="S52" s="142"/>
      <c r="T52" s="142"/>
      <c r="U52" s="142"/>
      <c r="V52" s="142"/>
      <c r="W52" s="142"/>
      <c r="X52" s="142"/>
      <c r="Y52" s="142"/>
      <c r="Z52" s="142"/>
      <c r="AA52" s="142"/>
      <c r="AB52" s="44"/>
      <c r="AC52" s="37"/>
    </row>
    <row r="53" spans="1:29" ht="18" customHeight="1">
      <c r="A53" s="37"/>
      <c r="B53" s="43"/>
      <c r="C53" s="144"/>
      <c r="D53" s="144"/>
      <c r="E53" s="144"/>
      <c r="F53" s="144"/>
      <c r="G53" s="144"/>
      <c r="H53" s="144"/>
      <c r="I53" s="144"/>
      <c r="J53" s="144"/>
      <c r="K53" s="144"/>
      <c r="L53" s="74"/>
      <c r="M53" s="146" t="s">
        <v>28</v>
      </c>
      <c r="N53" s="147"/>
      <c r="O53" s="147"/>
      <c r="P53" s="147"/>
      <c r="Q53" s="139"/>
      <c r="R53" s="139"/>
      <c r="S53" s="139"/>
      <c r="T53" s="139"/>
      <c r="U53" s="139"/>
      <c r="V53" s="139"/>
      <c r="W53" s="139"/>
      <c r="X53" s="139"/>
      <c r="Y53" s="139"/>
      <c r="Z53" s="139"/>
      <c r="AA53" s="139"/>
      <c r="AB53" s="42"/>
      <c r="AC53" s="37"/>
    </row>
    <row r="54" spans="1:29" ht="18" customHeight="1">
      <c r="A54" s="37"/>
      <c r="B54" s="45"/>
      <c r="C54" s="145"/>
      <c r="D54" s="145"/>
      <c r="E54" s="145"/>
      <c r="F54" s="145"/>
      <c r="G54" s="145"/>
      <c r="H54" s="145"/>
      <c r="I54" s="145"/>
      <c r="J54" s="145"/>
      <c r="K54" s="145"/>
      <c r="L54" s="44"/>
      <c r="M54" s="140" t="s">
        <v>116</v>
      </c>
      <c r="N54" s="141"/>
      <c r="O54" s="141"/>
      <c r="P54" s="141"/>
      <c r="Q54" s="142"/>
      <c r="R54" s="142"/>
      <c r="S54" s="142"/>
      <c r="T54" s="142"/>
      <c r="U54" s="142"/>
      <c r="V54" s="142"/>
      <c r="W54" s="142"/>
      <c r="X54" s="142"/>
      <c r="Y54" s="142"/>
      <c r="Z54" s="142"/>
      <c r="AA54" s="142"/>
      <c r="AB54" s="44"/>
      <c r="AC54" s="37"/>
    </row>
    <row r="55" spans="1:29" ht="18.75" customHeight="1">
      <c r="A55" s="46"/>
      <c r="B55" s="75" t="s">
        <v>120</v>
      </c>
      <c r="C55" s="7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row>
    <row r="56" spans="1:29" ht="18.75" customHeight="1">
      <c r="A56" s="46"/>
      <c r="B56" s="75" t="s">
        <v>121</v>
      </c>
      <c r="C56" s="77"/>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row>
    <row r="57" spans="1:29" ht="18.75" customHeight="1">
      <c r="A57" s="46"/>
      <c r="B57" s="75" t="s">
        <v>122</v>
      </c>
      <c r="C57" s="77"/>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row>
    <row r="58" spans="1:29" ht="18.75" customHeight="1">
      <c r="A58" s="46"/>
      <c r="B58" s="77"/>
      <c r="C58" s="75" t="s">
        <v>123</v>
      </c>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row>
    <row r="59" spans="1:29" ht="18.75" customHeight="1">
      <c r="A59" s="46"/>
      <c r="B59" s="75" t="s">
        <v>124</v>
      </c>
      <c r="C59" s="77"/>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row>
    <row r="60" spans="1:29" ht="20.100000000000001" customHeight="1">
      <c r="A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row>
  </sheetData>
  <sheetProtection password="C76C" sheet="1" objects="1" scenarios="1"/>
  <mergeCells count="111">
    <mergeCell ref="Q53:AA53"/>
    <mergeCell ref="M54:P54"/>
    <mergeCell ref="Q54:AA54"/>
    <mergeCell ref="F3:L3"/>
    <mergeCell ref="N3:P3"/>
    <mergeCell ref="Q3:U3"/>
    <mergeCell ref="C49:K54"/>
    <mergeCell ref="M49:P49"/>
    <mergeCell ref="Q49:AA49"/>
    <mergeCell ref="M50:P50"/>
    <mergeCell ref="Q50:AA50"/>
    <mergeCell ref="M51:P51"/>
    <mergeCell ref="Q51:AA51"/>
    <mergeCell ref="M52:P52"/>
    <mergeCell ref="Q52:AA52"/>
    <mergeCell ref="M53:P53"/>
    <mergeCell ref="B46:G47"/>
    <mergeCell ref="I46:K46"/>
    <mergeCell ref="N46:AA46"/>
    <mergeCell ref="I47:K47"/>
    <mergeCell ref="N47:AA47"/>
    <mergeCell ref="C48:K48"/>
    <mergeCell ref="N48:AA48"/>
    <mergeCell ref="B42:G43"/>
    <mergeCell ref="I42:K42"/>
    <mergeCell ref="N42:AA42"/>
    <mergeCell ref="I43:K43"/>
    <mergeCell ref="N43:AA43"/>
    <mergeCell ref="B44:G45"/>
    <mergeCell ref="I44:K44"/>
    <mergeCell ref="N44:AA44"/>
    <mergeCell ref="I45:K45"/>
    <mergeCell ref="N45:AA45"/>
    <mergeCell ref="Q37:AA37"/>
    <mergeCell ref="M38:P38"/>
    <mergeCell ref="Q38:AA38"/>
    <mergeCell ref="C40:K40"/>
    <mergeCell ref="N40:AA40"/>
    <mergeCell ref="C41:K41"/>
    <mergeCell ref="N41:AA41"/>
    <mergeCell ref="C33:K38"/>
    <mergeCell ref="M33:P33"/>
    <mergeCell ref="Q33:AA33"/>
    <mergeCell ref="M34:P34"/>
    <mergeCell ref="Q34:AA34"/>
    <mergeCell ref="M35:P35"/>
    <mergeCell ref="Q35:AA35"/>
    <mergeCell ref="M36:P36"/>
    <mergeCell ref="Q36:AA36"/>
    <mergeCell ref="M37:P37"/>
    <mergeCell ref="B30:G31"/>
    <mergeCell ref="I30:K30"/>
    <mergeCell ref="N30:AA30"/>
    <mergeCell ref="I31:K31"/>
    <mergeCell ref="N31:AA31"/>
    <mergeCell ref="C32:K32"/>
    <mergeCell ref="N32:AA32"/>
    <mergeCell ref="B26:G27"/>
    <mergeCell ref="I26:K26"/>
    <mergeCell ref="N26:AA26"/>
    <mergeCell ref="I27:K27"/>
    <mergeCell ref="N27:AA27"/>
    <mergeCell ref="B28:G29"/>
    <mergeCell ref="I28:K28"/>
    <mergeCell ref="N28:AA28"/>
    <mergeCell ref="I29:K29"/>
    <mergeCell ref="N29:AA29"/>
    <mergeCell ref="Q21:AA21"/>
    <mergeCell ref="M22:P22"/>
    <mergeCell ref="Q22:AA22"/>
    <mergeCell ref="C24:K24"/>
    <mergeCell ref="N24:AA24"/>
    <mergeCell ref="C25:K25"/>
    <mergeCell ref="N25:AA25"/>
    <mergeCell ref="C17:K22"/>
    <mergeCell ref="M17:P17"/>
    <mergeCell ref="Q17:AA17"/>
    <mergeCell ref="M18:P18"/>
    <mergeCell ref="Q18:AA18"/>
    <mergeCell ref="M19:P19"/>
    <mergeCell ref="Q19:AA19"/>
    <mergeCell ref="M20:P20"/>
    <mergeCell ref="Q20:AA20"/>
    <mergeCell ref="M21:P21"/>
    <mergeCell ref="B14:G15"/>
    <mergeCell ref="I14:K14"/>
    <mergeCell ref="N14:AA14"/>
    <mergeCell ref="I15:K15"/>
    <mergeCell ref="N15:AA15"/>
    <mergeCell ref="C16:K16"/>
    <mergeCell ref="N16:AA16"/>
    <mergeCell ref="B10:G11"/>
    <mergeCell ref="I10:K10"/>
    <mergeCell ref="N10:AA10"/>
    <mergeCell ref="I11:K11"/>
    <mergeCell ref="N11:AA11"/>
    <mergeCell ref="B12:G13"/>
    <mergeCell ref="I12:K12"/>
    <mergeCell ref="N12:AA12"/>
    <mergeCell ref="I13:K13"/>
    <mergeCell ref="N13:AA13"/>
    <mergeCell ref="C8:K8"/>
    <mergeCell ref="N8:AA8"/>
    <mergeCell ref="C9:K9"/>
    <mergeCell ref="N9:AA9"/>
    <mergeCell ref="A1:AC1"/>
    <mergeCell ref="B2:E2"/>
    <mergeCell ref="F2:AB2"/>
    <mergeCell ref="B3:E3"/>
    <mergeCell ref="B4:E4"/>
    <mergeCell ref="F4:AB4"/>
  </mergeCells>
  <phoneticPr fontId="2"/>
  <dataValidations count="1">
    <dataValidation type="list" allowBlank="1" showInputMessage="1" showErrorMessage="1" sqref="Q3:T3">
      <formula1>$AF$2:$AF$4</formula1>
    </dataValidation>
  </dataValidations>
  <printOptions verticalCentered="1"/>
  <pageMargins left="0.39370078740157483" right="0.39370078740157483" top="0.19685039370078741" bottom="0.19685039370078741" header="0.19685039370078741" footer="0.19685039370078741"/>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67"/>
  <sheetViews>
    <sheetView view="pageBreakPreview" zoomScale="80" zoomScaleNormal="65" zoomScaleSheetLayoutView="80" workbookViewId="0">
      <selection activeCell="B1" sqref="B1:J1"/>
    </sheetView>
  </sheetViews>
  <sheetFormatPr defaultRowHeight="13.5"/>
  <cols>
    <col min="1" max="1" width="4.625" style="1" customWidth="1"/>
    <col min="2" max="2" width="4.25" style="2" customWidth="1"/>
    <col min="3" max="3" width="3.25" style="3" customWidth="1"/>
    <col min="4" max="4" width="15.5" style="1" bestFit="1" customWidth="1"/>
    <col min="5" max="5" width="60.5" style="1" customWidth="1"/>
    <col min="6" max="6" width="32.375" style="1" customWidth="1"/>
    <col min="7" max="7" width="8.375" style="3" customWidth="1"/>
    <col min="8" max="10" width="8.75" style="3" customWidth="1"/>
    <col min="11" max="11" width="7.75" style="3" customWidth="1"/>
    <col min="12" max="12" width="1.25" style="1" customWidth="1"/>
    <col min="13" max="16384" width="9" style="1"/>
  </cols>
  <sheetData>
    <row r="1" spans="1:14" ht="26.25" customHeight="1" thickBot="1">
      <c r="A1" s="79"/>
      <c r="B1" s="153" t="s">
        <v>37</v>
      </c>
      <c r="C1" s="153"/>
      <c r="D1" s="153"/>
      <c r="E1" s="153"/>
      <c r="F1" s="153"/>
      <c r="G1" s="153"/>
      <c r="H1" s="153"/>
      <c r="I1" s="153"/>
      <c r="J1" s="153"/>
      <c r="K1" s="86"/>
      <c r="L1" s="79"/>
    </row>
    <row r="2" spans="1:14" ht="21.75" customHeight="1">
      <c r="A2" s="79"/>
      <c r="B2" s="154" t="s">
        <v>28</v>
      </c>
      <c r="C2" s="155"/>
      <c r="D2" s="156"/>
      <c r="E2" s="157" t="str">
        <f>配置予定技術者調書!F4</f>
        <v>和泉保育園建設電気工事</v>
      </c>
      <c r="F2" s="158"/>
      <c r="G2" s="159"/>
      <c r="H2" s="159"/>
      <c r="I2" s="159"/>
      <c r="J2" s="159"/>
      <c r="K2" s="87"/>
      <c r="L2" s="79"/>
      <c r="N2" s="50" t="str">
        <f>配置予定技術者調書!Q3</f>
        <v>電気工事</v>
      </c>
    </row>
    <row r="3" spans="1:14" ht="21.75" customHeight="1">
      <c r="A3" s="79"/>
      <c r="B3" s="160" t="s">
        <v>68</v>
      </c>
      <c r="C3" s="161"/>
      <c r="D3" s="162"/>
      <c r="E3" s="51">
        <f>配置予定技術者調書!F3</f>
        <v>2017108340</v>
      </c>
      <c r="F3" s="52" t="s">
        <v>30</v>
      </c>
      <c r="G3" s="163" t="s">
        <v>40</v>
      </c>
      <c r="H3" s="164"/>
      <c r="I3" s="164"/>
      <c r="J3" s="164"/>
      <c r="K3" s="165"/>
      <c r="L3" s="79"/>
    </row>
    <row r="4" spans="1:14" ht="21.75" customHeight="1" thickBot="1">
      <c r="A4" s="79"/>
      <c r="B4" s="166" t="s">
        <v>29</v>
      </c>
      <c r="C4" s="167"/>
      <c r="D4" s="168"/>
      <c r="E4" s="78" t="str">
        <f>IF(配置予定技術者調書!F2="","株式会社○○",配置予定技術者調書!F2)</f>
        <v>株式会社○○</v>
      </c>
      <c r="F4" s="48"/>
      <c r="G4" s="169"/>
      <c r="H4" s="170"/>
      <c r="I4" s="170"/>
      <c r="J4" s="170"/>
      <c r="K4" s="171"/>
      <c r="L4" s="79"/>
    </row>
    <row r="5" spans="1:14" ht="21.75" customHeight="1">
      <c r="A5" s="97"/>
      <c r="B5" s="96" t="s">
        <v>91</v>
      </c>
      <c r="C5" s="96"/>
      <c r="D5" s="96"/>
      <c r="E5" s="96"/>
      <c r="F5" s="96"/>
      <c r="G5" s="88"/>
      <c r="H5" s="88"/>
      <c r="I5" s="88"/>
      <c r="J5" s="88"/>
      <c r="K5" s="88"/>
      <c r="L5" s="97"/>
    </row>
    <row r="6" spans="1:14" ht="21.75" customHeight="1">
      <c r="A6" s="97"/>
      <c r="B6" s="80" t="s">
        <v>92</v>
      </c>
      <c r="C6" s="80"/>
      <c r="D6" s="80"/>
      <c r="E6" s="80"/>
      <c r="F6" s="80"/>
      <c r="G6" s="80"/>
      <c r="H6" s="80"/>
      <c r="I6" s="80"/>
      <c r="J6" s="80"/>
      <c r="K6" s="80"/>
      <c r="L6" s="97"/>
    </row>
    <row r="7" spans="1:14" ht="12" customHeight="1" thickBot="1">
      <c r="A7" s="79"/>
      <c r="B7" s="81"/>
      <c r="C7" s="81"/>
      <c r="D7" s="81"/>
      <c r="E7" s="81"/>
      <c r="F7" s="81"/>
      <c r="G7" s="81"/>
      <c r="H7" s="82"/>
      <c r="I7" s="82"/>
      <c r="J7" s="82"/>
      <c r="K7" s="82"/>
      <c r="L7" s="79"/>
    </row>
    <row r="8" spans="1:14" ht="21.75" customHeight="1">
      <c r="A8" s="79"/>
      <c r="B8" s="172" t="s">
        <v>0</v>
      </c>
      <c r="C8" s="173"/>
      <c r="D8" s="173"/>
      <c r="E8" s="173"/>
      <c r="F8" s="89" t="s">
        <v>31</v>
      </c>
      <c r="G8" s="90" t="s">
        <v>32</v>
      </c>
      <c r="H8" s="91"/>
      <c r="I8" s="92"/>
      <c r="J8" s="93"/>
      <c r="K8" s="94" t="s">
        <v>34</v>
      </c>
      <c r="L8" s="79"/>
    </row>
    <row r="9" spans="1:14" ht="21.75" customHeight="1">
      <c r="B9" s="174" t="s">
        <v>3</v>
      </c>
      <c r="C9" s="177" t="s">
        <v>4</v>
      </c>
      <c r="D9" s="180" t="str">
        <f>"安城市発注の"&amp;N2&amp;"における前年度（平成２８年度）の工事成績評定点の平均点"</f>
        <v>安城市発注の電気工事における前年度（平成２８年度）の工事成績評定点の平均点</v>
      </c>
      <c r="E9" s="181"/>
      <c r="F9" s="5" t="s">
        <v>20</v>
      </c>
      <c r="G9" s="6">
        <v>3</v>
      </c>
      <c r="H9" s="186"/>
      <c r="I9" s="187"/>
      <c r="J9" s="188"/>
      <c r="K9" s="195"/>
    </row>
    <row r="10" spans="1:14" ht="21.75" customHeight="1">
      <c r="B10" s="175"/>
      <c r="C10" s="178"/>
      <c r="D10" s="182"/>
      <c r="E10" s="183"/>
      <c r="F10" s="5" t="s">
        <v>21</v>
      </c>
      <c r="G10" s="6">
        <v>2</v>
      </c>
      <c r="H10" s="189"/>
      <c r="I10" s="190"/>
      <c r="J10" s="191"/>
      <c r="K10" s="195"/>
    </row>
    <row r="11" spans="1:14" ht="21.75" customHeight="1">
      <c r="B11" s="175"/>
      <c r="C11" s="178"/>
      <c r="D11" s="182"/>
      <c r="E11" s="183"/>
      <c r="F11" s="5" t="s">
        <v>10</v>
      </c>
      <c r="G11" s="6">
        <v>1</v>
      </c>
      <c r="H11" s="189"/>
      <c r="I11" s="190"/>
      <c r="J11" s="191"/>
      <c r="K11" s="195"/>
    </row>
    <row r="12" spans="1:14" ht="21.75" customHeight="1">
      <c r="B12" s="175"/>
      <c r="C12" s="179"/>
      <c r="D12" s="184"/>
      <c r="E12" s="185"/>
      <c r="F12" s="5" t="s">
        <v>11</v>
      </c>
      <c r="G12" s="6">
        <v>0</v>
      </c>
      <c r="H12" s="192"/>
      <c r="I12" s="193"/>
      <c r="J12" s="194"/>
      <c r="K12" s="195"/>
    </row>
    <row r="13" spans="1:14" ht="21.75" customHeight="1">
      <c r="B13" s="175"/>
      <c r="C13" s="196" t="s">
        <v>5</v>
      </c>
      <c r="D13" s="180" t="str">
        <f>"安城市発注の"&amp;N2&amp;"について、過去３年間（平成２６年度から平成２８年度まで）に通知された検査結果において、工事成績評定「Ａ」を取得した施工実績"</f>
        <v>安城市発注の電気工事について、過去３年間（平成２６年度から平成２８年度まで）に通知された検査結果において、工事成績評定「Ａ」を取得した施工実績</v>
      </c>
      <c r="E13" s="181"/>
      <c r="F13" s="5" t="s">
        <v>22</v>
      </c>
      <c r="G13" s="6">
        <v>2</v>
      </c>
      <c r="H13" s="186"/>
      <c r="I13" s="187"/>
      <c r="J13" s="188"/>
      <c r="K13" s="195"/>
    </row>
    <row r="14" spans="1:14" ht="21.75" customHeight="1">
      <c r="B14" s="175"/>
      <c r="C14" s="197"/>
      <c r="D14" s="199"/>
      <c r="E14" s="200"/>
      <c r="F14" s="5" t="s">
        <v>18</v>
      </c>
      <c r="G14" s="6">
        <v>1</v>
      </c>
      <c r="H14" s="189"/>
      <c r="I14" s="190"/>
      <c r="J14" s="191"/>
      <c r="K14" s="195"/>
    </row>
    <row r="15" spans="1:14" ht="21.75" customHeight="1">
      <c r="B15" s="175"/>
      <c r="C15" s="198"/>
      <c r="D15" s="201"/>
      <c r="E15" s="202"/>
      <c r="F15" s="5" t="s">
        <v>19</v>
      </c>
      <c r="G15" s="6">
        <v>0</v>
      </c>
      <c r="H15" s="192"/>
      <c r="I15" s="193"/>
      <c r="J15" s="194"/>
      <c r="K15" s="195"/>
    </row>
    <row r="16" spans="1:14" ht="21.75" customHeight="1">
      <c r="B16" s="175"/>
      <c r="C16" s="196" t="s">
        <v>9</v>
      </c>
      <c r="D16" s="180" t="str">
        <f>"安城市発注の"&amp;N2&amp;"について、過去３年間（平成２６年度から平成２８年度まで）に通知された検査結果において、工事成績評定「Ｄ」又は「Ｅ」を取得した施工実績"</f>
        <v>安城市発注の電気工事について、過去３年間（平成２６年度から平成２８年度まで）に通知された検査結果において、工事成績評定「Ｄ」又は「Ｅ」を取得した施工実績</v>
      </c>
      <c r="E16" s="181"/>
      <c r="F16" s="5" t="s">
        <v>24</v>
      </c>
      <c r="G16" s="6">
        <v>-2</v>
      </c>
      <c r="H16" s="186"/>
      <c r="I16" s="187"/>
      <c r="J16" s="188"/>
      <c r="K16" s="195"/>
    </row>
    <row r="17" spans="1:12" ht="21.75" customHeight="1">
      <c r="B17" s="175"/>
      <c r="C17" s="197"/>
      <c r="D17" s="199"/>
      <c r="E17" s="200"/>
      <c r="F17" s="5" t="s">
        <v>23</v>
      </c>
      <c r="G17" s="6">
        <v>-1</v>
      </c>
      <c r="H17" s="189"/>
      <c r="I17" s="190"/>
      <c r="J17" s="191"/>
      <c r="K17" s="195"/>
    </row>
    <row r="18" spans="1:12" ht="21.75" customHeight="1">
      <c r="B18" s="175"/>
      <c r="C18" s="198"/>
      <c r="D18" s="201"/>
      <c r="E18" s="202"/>
      <c r="F18" s="5" t="s">
        <v>19</v>
      </c>
      <c r="G18" s="6">
        <v>0</v>
      </c>
      <c r="H18" s="192"/>
      <c r="I18" s="193"/>
      <c r="J18" s="194"/>
      <c r="K18" s="195"/>
    </row>
    <row r="19" spans="1:12" ht="22.5" customHeight="1">
      <c r="B19" s="175"/>
      <c r="C19" s="196" t="s">
        <v>16</v>
      </c>
      <c r="D19" s="216" t="s">
        <v>88</v>
      </c>
      <c r="E19" s="180"/>
      <c r="F19" s="5" t="s">
        <v>33</v>
      </c>
      <c r="G19" s="6">
        <v>3</v>
      </c>
      <c r="H19" s="220" t="s">
        <v>94</v>
      </c>
      <c r="I19" s="221"/>
      <c r="J19" s="222"/>
      <c r="K19" s="203"/>
    </row>
    <row r="20" spans="1:12" ht="22.5" customHeight="1">
      <c r="B20" s="175"/>
      <c r="C20" s="215"/>
      <c r="D20" s="217"/>
      <c r="E20" s="218"/>
      <c r="F20" s="5" t="s">
        <v>6</v>
      </c>
      <c r="G20" s="6">
        <v>2</v>
      </c>
      <c r="H20" s="224" t="s">
        <v>95</v>
      </c>
      <c r="I20" s="225"/>
      <c r="J20" s="226"/>
      <c r="K20" s="203"/>
    </row>
    <row r="21" spans="1:12" ht="22.5" customHeight="1">
      <c r="B21" s="175"/>
      <c r="C21" s="215"/>
      <c r="D21" s="217"/>
      <c r="E21" s="218"/>
      <c r="F21" s="5" t="s">
        <v>18</v>
      </c>
      <c r="G21" s="6">
        <v>1</v>
      </c>
      <c r="H21" s="227"/>
      <c r="I21" s="228"/>
      <c r="J21" s="229"/>
      <c r="K21" s="203"/>
    </row>
    <row r="22" spans="1:12" ht="22.5" customHeight="1">
      <c r="B22" s="175"/>
      <c r="C22" s="205"/>
      <c r="D22" s="219"/>
      <c r="E22" s="208"/>
      <c r="F22" s="5" t="s">
        <v>19</v>
      </c>
      <c r="G22" s="6">
        <v>0</v>
      </c>
      <c r="H22" s="211"/>
      <c r="I22" s="212"/>
      <c r="J22" s="213"/>
      <c r="K22" s="223"/>
    </row>
    <row r="23" spans="1:12" ht="21.75" customHeight="1">
      <c r="B23" s="175"/>
      <c r="C23" s="204" t="s">
        <v>17</v>
      </c>
      <c r="D23" s="206" t="s">
        <v>79</v>
      </c>
      <c r="E23" s="207"/>
      <c r="F23" s="12" t="s">
        <v>72</v>
      </c>
      <c r="G23" s="6">
        <v>1</v>
      </c>
      <c r="H23" s="186"/>
      <c r="I23" s="187"/>
      <c r="J23" s="188"/>
      <c r="K23" s="203"/>
    </row>
    <row r="24" spans="1:12" ht="21.75" customHeight="1">
      <c r="B24" s="175"/>
      <c r="C24" s="205"/>
      <c r="D24" s="208"/>
      <c r="E24" s="209"/>
      <c r="F24" s="5" t="s">
        <v>73</v>
      </c>
      <c r="G24" s="6">
        <v>0</v>
      </c>
      <c r="H24" s="192"/>
      <c r="I24" s="193"/>
      <c r="J24" s="194"/>
      <c r="K24" s="203"/>
    </row>
    <row r="25" spans="1:12" ht="30" customHeight="1">
      <c r="A25" s="50" t="s">
        <v>93</v>
      </c>
      <c r="B25" s="175"/>
      <c r="C25" s="204" t="s">
        <v>70</v>
      </c>
      <c r="D25" s="206" t="s">
        <v>80</v>
      </c>
      <c r="E25" s="207"/>
      <c r="F25" s="12" t="str">
        <f>N2&amp;"に関する１級国家資格又は技術士の資格取得実績あり"</f>
        <v>電気工事に関する１級国家資格又は技術士の資格取得実績あり</v>
      </c>
      <c r="G25" s="6">
        <v>1</v>
      </c>
      <c r="H25" s="186"/>
      <c r="I25" s="187"/>
      <c r="J25" s="188"/>
      <c r="K25" s="203"/>
    </row>
    <row r="26" spans="1:12" ht="30" customHeight="1" thickBot="1">
      <c r="A26" s="50" t="s">
        <v>93</v>
      </c>
      <c r="B26" s="175"/>
      <c r="C26" s="205"/>
      <c r="D26" s="208"/>
      <c r="E26" s="209"/>
      <c r="F26" s="5" t="str">
        <f>N2&amp;"に関する１級国家資格又は技術士の資格取得実績なし"</f>
        <v>電気工事に関する１級国家資格又は技術士の資格取得実績なし</v>
      </c>
      <c r="G26" s="6">
        <v>0</v>
      </c>
      <c r="H26" s="192"/>
      <c r="I26" s="193"/>
      <c r="J26" s="194"/>
      <c r="K26" s="210"/>
    </row>
    <row r="27" spans="1:12" ht="22.5" customHeight="1" thickTop="1" thickBot="1">
      <c r="B27" s="176"/>
      <c r="C27" s="230" t="s">
        <v>81</v>
      </c>
      <c r="D27" s="231"/>
      <c r="E27" s="231"/>
      <c r="F27" s="231"/>
      <c r="G27" s="232"/>
      <c r="H27" s="233"/>
      <c r="I27" s="234"/>
      <c r="J27" s="235"/>
      <c r="K27" s="95">
        <f>SUM(K9:K26)</f>
        <v>0</v>
      </c>
    </row>
    <row r="28" spans="1:12" ht="22.5" customHeight="1" thickTop="1">
      <c r="A28" s="50" t="s">
        <v>93</v>
      </c>
      <c r="B28" s="246" t="s">
        <v>0</v>
      </c>
      <c r="C28" s="247"/>
      <c r="D28" s="247"/>
      <c r="E28" s="247"/>
      <c r="F28" s="250" t="s">
        <v>31</v>
      </c>
      <c r="G28" s="252" t="s">
        <v>32</v>
      </c>
      <c r="H28" s="254" t="s">
        <v>96</v>
      </c>
      <c r="I28" s="255"/>
      <c r="J28" s="255"/>
      <c r="K28" s="238"/>
      <c r="L28" s="54"/>
    </row>
    <row r="29" spans="1:12" ht="14.25">
      <c r="B29" s="248"/>
      <c r="C29" s="249"/>
      <c r="D29" s="249"/>
      <c r="E29" s="249"/>
      <c r="F29" s="251"/>
      <c r="G29" s="253"/>
      <c r="H29" s="6" t="s">
        <v>4</v>
      </c>
      <c r="I29" s="6" t="s">
        <v>5</v>
      </c>
      <c r="J29" s="56" t="s">
        <v>9</v>
      </c>
      <c r="K29" s="237"/>
      <c r="L29" s="55"/>
    </row>
    <row r="30" spans="1:12" ht="21.75" customHeight="1">
      <c r="B30" s="175" t="s">
        <v>35</v>
      </c>
      <c r="C30" s="196" t="s">
        <v>4</v>
      </c>
      <c r="D30" s="239" t="s">
        <v>89</v>
      </c>
      <c r="E30" s="240"/>
      <c r="F30" s="5" t="s">
        <v>1</v>
      </c>
      <c r="G30" s="6">
        <v>3</v>
      </c>
      <c r="H30" s="243"/>
      <c r="I30" s="243"/>
      <c r="J30" s="243"/>
      <c r="K30" s="236"/>
      <c r="L30" s="214"/>
    </row>
    <row r="31" spans="1:12" ht="21.75" customHeight="1">
      <c r="B31" s="268"/>
      <c r="C31" s="197"/>
      <c r="D31" s="239"/>
      <c r="E31" s="240"/>
      <c r="F31" s="5" t="s">
        <v>6</v>
      </c>
      <c r="G31" s="6">
        <v>2</v>
      </c>
      <c r="H31" s="244"/>
      <c r="I31" s="244"/>
      <c r="J31" s="244"/>
      <c r="K31" s="237"/>
      <c r="L31" s="214"/>
    </row>
    <row r="32" spans="1:12" ht="21.75" customHeight="1">
      <c r="B32" s="268"/>
      <c r="C32" s="197"/>
      <c r="D32" s="239"/>
      <c r="E32" s="240"/>
      <c r="F32" s="12" t="s">
        <v>18</v>
      </c>
      <c r="G32" s="7">
        <v>1</v>
      </c>
      <c r="H32" s="244"/>
      <c r="I32" s="244"/>
      <c r="J32" s="244"/>
      <c r="K32" s="237"/>
      <c r="L32" s="214"/>
    </row>
    <row r="33" spans="2:12" ht="21.75" customHeight="1">
      <c r="B33" s="268"/>
      <c r="C33" s="198"/>
      <c r="D33" s="241"/>
      <c r="E33" s="242"/>
      <c r="F33" s="5" t="s">
        <v>19</v>
      </c>
      <c r="G33" s="6">
        <v>0</v>
      </c>
      <c r="H33" s="245"/>
      <c r="I33" s="245"/>
      <c r="J33" s="245"/>
      <c r="K33" s="237"/>
      <c r="L33" s="214"/>
    </row>
    <row r="34" spans="2:12" ht="21.75" customHeight="1">
      <c r="B34" s="268"/>
      <c r="C34" s="196" t="s">
        <v>5</v>
      </c>
      <c r="D34" s="181" t="str">
        <f>"安城市発注の"&amp;N2&amp;"の主任（監理）技術者における過去３年間（平成２６年度から平成２８年度まで）の工事成績表定点が８０点以上の施工実績"</f>
        <v>安城市発注の電気工事の主任（監理）技術者における過去３年間（平成２６年度から平成２８年度まで）の工事成績表定点が８０点以上の施工実績</v>
      </c>
      <c r="E34" s="181"/>
      <c r="F34" s="5" t="s">
        <v>33</v>
      </c>
      <c r="G34" s="6">
        <v>3</v>
      </c>
      <c r="H34" s="243"/>
      <c r="I34" s="243"/>
      <c r="J34" s="243"/>
      <c r="K34" s="236"/>
      <c r="L34" s="214"/>
    </row>
    <row r="35" spans="2:12" ht="21.75" customHeight="1">
      <c r="B35" s="268"/>
      <c r="C35" s="215"/>
      <c r="D35" s="269"/>
      <c r="E35" s="269"/>
      <c r="F35" s="5" t="s">
        <v>6</v>
      </c>
      <c r="G35" s="6">
        <v>2</v>
      </c>
      <c r="H35" s="244"/>
      <c r="I35" s="244"/>
      <c r="J35" s="244"/>
      <c r="K35" s="237"/>
      <c r="L35" s="214"/>
    </row>
    <row r="36" spans="2:12" ht="21.75" customHeight="1">
      <c r="B36" s="268"/>
      <c r="C36" s="215"/>
      <c r="D36" s="269"/>
      <c r="E36" s="269"/>
      <c r="F36" s="5" t="s">
        <v>18</v>
      </c>
      <c r="G36" s="6">
        <v>1</v>
      </c>
      <c r="H36" s="244"/>
      <c r="I36" s="244"/>
      <c r="J36" s="244"/>
      <c r="K36" s="237"/>
      <c r="L36" s="214"/>
    </row>
    <row r="37" spans="2:12" ht="21.75" customHeight="1">
      <c r="B37" s="268"/>
      <c r="C37" s="205"/>
      <c r="D37" s="270"/>
      <c r="E37" s="270"/>
      <c r="F37" s="5" t="s">
        <v>19</v>
      </c>
      <c r="G37" s="6">
        <v>0</v>
      </c>
      <c r="H37" s="245"/>
      <c r="I37" s="245"/>
      <c r="J37" s="245"/>
      <c r="K37" s="237"/>
      <c r="L37" s="214"/>
    </row>
    <row r="38" spans="2:12" ht="21.75" customHeight="1">
      <c r="B38" s="268"/>
      <c r="C38" s="196" t="s">
        <v>9</v>
      </c>
      <c r="D38" s="180" t="str">
        <f>"安城市発注の"&amp;N2&amp;"の主任（監理）技術者における過去３年間（平成２６年度から平成２８年度まで）の、工事成績評定「Ａ」を取得した実績"</f>
        <v>安城市発注の電気工事の主任（監理）技術者における過去３年間（平成２６年度から平成２８年度まで）の、工事成績評定「Ａ」を取得した実績</v>
      </c>
      <c r="E38" s="181"/>
      <c r="F38" s="5" t="s">
        <v>25</v>
      </c>
      <c r="G38" s="8">
        <v>2</v>
      </c>
      <c r="H38" s="243"/>
      <c r="I38" s="243"/>
      <c r="J38" s="243"/>
      <c r="K38" s="236"/>
      <c r="L38" s="214"/>
    </row>
    <row r="39" spans="2:12" ht="21.75" customHeight="1">
      <c r="B39" s="268"/>
      <c r="C39" s="197"/>
      <c r="D39" s="201"/>
      <c r="E39" s="202"/>
      <c r="F39" s="5" t="s">
        <v>19</v>
      </c>
      <c r="G39" s="6">
        <v>0</v>
      </c>
      <c r="H39" s="245"/>
      <c r="I39" s="245"/>
      <c r="J39" s="245"/>
      <c r="K39" s="237"/>
      <c r="L39" s="214"/>
    </row>
    <row r="40" spans="2:12" ht="21.75" customHeight="1">
      <c r="B40" s="268"/>
      <c r="C40" s="196" t="s">
        <v>16</v>
      </c>
      <c r="D40" s="180" t="str">
        <f>"本工事配置予定技術者の保有する"&amp;N2&amp;"に関する資格"</f>
        <v>本工事配置予定技術者の保有する電気工事に関する資格</v>
      </c>
      <c r="E40" s="181"/>
      <c r="F40" s="5" t="s">
        <v>26</v>
      </c>
      <c r="G40" s="6">
        <v>2</v>
      </c>
      <c r="H40" s="243"/>
      <c r="I40" s="243"/>
      <c r="J40" s="243"/>
      <c r="K40" s="236"/>
      <c r="L40" s="214"/>
    </row>
    <row r="41" spans="2:12" ht="21.75" customHeight="1">
      <c r="B41" s="268"/>
      <c r="C41" s="197"/>
      <c r="D41" s="201"/>
      <c r="E41" s="202"/>
      <c r="F41" s="5" t="s">
        <v>27</v>
      </c>
      <c r="G41" s="6">
        <v>0</v>
      </c>
      <c r="H41" s="245"/>
      <c r="I41" s="245"/>
      <c r="J41" s="245"/>
      <c r="K41" s="237"/>
      <c r="L41" s="214"/>
    </row>
    <row r="42" spans="2:12" ht="22.5" customHeight="1" thickBot="1">
      <c r="B42" s="268"/>
      <c r="C42" s="256" t="s">
        <v>47</v>
      </c>
      <c r="D42" s="257"/>
      <c r="E42" s="257"/>
      <c r="F42" s="257"/>
      <c r="G42" s="258"/>
      <c r="H42" s="47" t="str">
        <f>IF(AND(H30="",H34="",H38="",H40=""),"-",SUM(H30:H41))</f>
        <v>-</v>
      </c>
      <c r="I42" s="47" t="str">
        <f t="shared" ref="I42:J42" si="0">IF(AND(I30="",I34="",I38="",I40=""),"-",SUM(I30:I41))</f>
        <v>-</v>
      </c>
      <c r="J42" s="47" t="str">
        <f t="shared" si="0"/>
        <v>-</v>
      </c>
      <c r="K42" s="63"/>
      <c r="L42" s="53"/>
    </row>
    <row r="43" spans="2:12" ht="22.5" customHeight="1" thickTop="1" thickBot="1">
      <c r="B43" s="268"/>
      <c r="C43" s="259" t="s">
        <v>38</v>
      </c>
      <c r="D43" s="260"/>
      <c r="E43" s="260"/>
      <c r="F43" s="260"/>
      <c r="G43" s="260"/>
      <c r="H43" s="261">
        <f>MIN(H42:J42)</f>
        <v>0</v>
      </c>
      <c r="I43" s="262"/>
      <c r="J43" s="262"/>
      <c r="K43" s="60"/>
      <c r="L43" s="53"/>
    </row>
    <row r="44" spans="2:12" ht="22.5" customHeight="1" thickTop="1">
      <c r="B44" s="263" t="s">
        <v>0</v>
      </c>
      <c r="C44" s="264"/>
      <c r="D44" s="264"/>
      <c r="E44" s="264"/>
      <c r="F44" s="14" t="s">
        <v>31</v>
      </c>
      <c r="G44" s="14" t="s">
        <v>32</v>
      </c>
      <c r="H44" s="265"/>
      <c r="I44" s="266"/>
      <c r="J44" s="267"/>
      <c r="K44" s="61" t="s">
        <v>34</v>
      </c>
    </row>
    <row r="45" spans="2:12" ht="22.5" hidden="1" customHeight="1">
      <c r="B45" s="84"/>
      <c r="C45" s="271" t="s">
        <v>4</v>
      </c>
      <c r="D45" s="273" t="s">
        <v>102</v>
      </c>
      <c r="E45" s="274"/>
      <c r="F45" s="14" t="s">
        <v>104</v>
      </c>
      <c r="G45" s="14">
        <v>1</v>
      </c>
      <c r="H45" s="277"/>
      <c r="I45" s="278"/>
      <c r="J45" s="279"/>
      <c r="K45" s="283"/>
    </row>
    <row r="46" spans="2:12" ht="22.5" hidden="1" customHeight="1">
      <c r="B46" s="62"/>
      <c r="C46" s="272"/>
      <c r="D46" s="275"/>
      <c r="E46" s="276"/>
      <c r="F46" s="14" t="s">
        <v>12</v>
      </c>
      <c r="G46" s="14">
        <v>0</v>
      </c>
      <c r="H46" s="280"/>
      <c r="I46" s="281"/>
      <c r="J46" s="282"/>
      <c r="K46" s="283"/>
    </row>
    <row r="47" spans="2:12" ht="22.5" hidden="1" customHeight="1">
      <c r="B47" s="62"/>
      <c r="C47" s="271" t="s">
        <v>5</v>
      </c>
      <c r="D47" s="273" t="s">
        <v>103</v>
      </c>
      <c r="E47" s="274"/>
      <c r="F47" s="14" t="s">
        <v>105</v>
      </c>
      <c r="G47" s="14">
        <v>1</v>
      </c>
      <c r="H47" s="284"/>
      <c r="I47" s="285"/>
      <c r="J47" s="286"/>
      <c r="K47" s="283"/>
    </row>
    <row r="48" spans="2:12" ht="22.5" hidden="1" customHeight="1">
      <c r="B48" s="62"/>
      <c r="C48" s="272"/>
      <c r="D48" s="275"/>
      <c r="E48" s="276"/>
      <c r="F48" s="14" t="s">
        <v>106</v>
      </c>
      <c r="G48" s="14">
        <v>0</v>
      </c>
      <c r="H48" s="280"/>
      <c r="I48" s="281"/>
      <c r="J48" s="282"/>
      <c r="K48" s="283"/>
    </row>
    <row r="49" spans="2:11" ht="30" customHeight="1">
      <c r="B49" s="294" t="s">
        <v>78</v>
      </c>
      <c r="C49" s="196" t="s">
        <v>4</v>
      </c>
      <c r="D49" s="181" t="s">
        <v>69</v>
      </c>
      <c r="E49" s="181"/>
      <c r="F49" s="5" t="s">
        <v>85</v>
      </c>
      <c r="G49" s="9">
        <v>2</v>
      </c>
      <c r="H49" s="277"/>
      <c r="I49" s="296"/>
      <c r="J49" s="297"/>
      <c r="K49" s="283"/>
    </row>
    <row r="50" spans="2:11" ht="22.5" customHeight="1">
      <c r="B50" s="294"/>
      <c r="C50" s="197"/>
      <c r="D50" s="200"/>
      <c r="E50" s="200"/>
      <c r="F50" s="5" t="s">
        <v>7</v>
      </c>
      <c r="G50" s="6">
        <v>1</v>
      </c>
      <c r="H50" s="298"/>
      <c r="I50" s="299"/>
      <c r="J50" s="300"/>
      <c r="K50" s="283"/>
    </row>
    <row r="51" spans="2:11" ht="30" customHeight="1">
      <c r="B51" s="294"/>
      <c r="C51" s="198"/>
      <c r="D51" s="202"/>
      <c r="E51" s="202"/>
      <c r="F51" s="5" t="s">
        <v>8</v>
      </c>
      <c r="G51" s="6">
        <v>0</v>
      </c>
      <c r="H51" s="301"/>
      <c r="I51" s="302"/>
      <c r="J51" s="303"/>
      <c r="K51" s="283"/>
    </row>
    <row r="52" spans="2:11" ht="21.75" customHeight="1">
      <c r="B52" s="294"/>
      <c r="C52" s="196" t="s">
        <v>5</v>
      </c>
      <c r="D52" s="180" t="s">
        <v>36</v>
      </c>
      <c r="E52" s="181"/>
      <c r="F52" s="5" t="s">
        <v>13</v>
      </c>
      <c r="G52" s="6">
        <v>1</v>
      </c>
      <c r="H52" s="289"/>
      <c r="I52" s="290"/>
      <c r="J52" s="291"/>
      <c r="K52" s="292"/>
    </row>
    <row r="53" spans="2:11" ht="30" customHeight="1">
      <c r="B53" s="294"/>
      <c r="C53" s="198"/>
      <c r="D53" s="201"/>
      <c r="E53" s="202"/>
      <c r="F53" s="5" t="s">
        <v>14</v>
      </c>
      <c r="G53" s="6">
        <v>0</v>
      </c>
      <c r="H53" s="289"/>
      <c r="I53" s="290"/>
      <c r="J53" s="291"/>
      <c r="K53" s="293"/>
    </row>
    <row r="54" spans="2:11" ht="21.75" customHeight="1">
      <c r="B54" s="294"/>
      <c r="C54" s="196" t="s">
        <v>9</v>
      </c>
      <c r="D54" s="180" t="s">
        <v>76</v>
      </c>
      <c r="E54" s="287"/>
      <c r="F54" s="12" t="s">
        <v>74</v>
      </c>
      <c r="G54" s="6">
        <v>1</v>
      </c>
      <c r="H54" s="289"/>
      <c r="I54" s="290"/>
      <c r="J54" s="291"/>
      <c r="K54" s="292"/>
    </row>
    <row r="55" spans="2:11" ht="21.75" customHeight="1">
      <c r="B55" s="294"/>
      <c r="C55" s="198"/>
      <c r="D55" s="201"/>
      <c r="E55" s="288"/>
      <c r="F55" s="12" t="s">
        <v>75</v>
      </c>
      <c r="G55" s="6">
        <v>0</v>
      </c>
      <c r="H55" s="289"/>
      <c r="I55" s="290"/>
      <c r="J55" s="291"/>
      <c r="K55" s="293"/>
    </row>
    <row r="56" spans="2:11" ht="21.75" customHeight="1">
      <c r="B56" s="294"/>
      <c r="C56" s="196" t="s">
        <v>16</v>
      </c>
      <c r="D56" s="180" t="s">
        <v>15</v>
      </c>
      <c r="E56" s="181"/>
      <c r="F56" s="12" t="s">
        <v>2</v>
      </c>
      <c r="G56" s="6">
        <v>1</v>
      </c>
      <c r="H56" s="289"/>
      <c r="I56" s="290"/>
      <c r="J56" s="291"/>
      <c r="K56" s="292"/>
    </row>
    <row r="57" spans="2:11" ht="21.75" customHeight="1">
      <c r="B57" s="294"/>
      <c r="C57" s="198"/>
      <c r="D57" s="199"/>
      <c r="E57" s="200"/>
      <c r="F57" s="5" t="s">
        <v>12</v>
      </c>
      <c r="G57" s="6">
        <v>0</v>
      </c>
      <c r="H57" s="289"/>
      <c r="I57" s="290"/>
      <c r="J57" s="291"/>
      <c r="K57" s="293"/>
    </row>
    <row r="58" spans="2:11" ht="21.75" customHeight="1">
      <c r="B58" s="294"/>
      <c r="C58" s="196" t="s">
        <v>17</v>
      </c>
      <c r="D58" s="311" t="s">
        <v>87</v>
      </c>
      <c r="E58" s="312"/>
      <c r="F58" s="12" t="s">
        <v>2</v>
      </c>
      <c r="G58" s="6">
        <v>1</v>
      </c>
      <c r="H58" s="289"/>
      <c r="I58" s="290"/>
      <c r="J58" s="291"/>
      <c r="K58" s="292"/>
    </row>
    <row r="59" spans="2:11" ht="21.75" customHeight="1">
      <c r="B59" s="294"/>
      <c r="C59" s="198"/>
      <c r="D59" s="241"/>
      <c r="E59" s="242"/>
      <c r="F59" s="5" t="s">
        <v>12</v>
      </c>
      <c r="G59" s="6">
        <v>0</v>
      </c>
      <c r="H59" s="289"/>
      <c r="I59" s="290"/>
      <c r="J59" s="291"/>
      <c r="K59" s="293"/>
    </row>
    <row r="60" spans="2:11" ht="21.75" customHeight="1">
      <c r="B60" s="294"/>
      <c r="C60" s="196" t="s">
        <v>70</v>
      </c>
      <c r="D60" s="311" t="s">
        <v>90</v>
      </c>
      <c r="E60" s="312"/>
      <c r="F60" s="5" t="s">
        <v>12</v>
      </c>
      <c r="G60" s="6">
        <v>0</v>
      </c>
      <c r="H60" s="289"/>
      <c r="I60" s="290"/>
      <c r="J60" s="291"/>
      <c r="K60" s="292"/>
    </row>
    <row r="61" spans="2:11" ht="21.75" customHeight="1">
      <c r="B61" s="294"/>
      <c r="C61" s="198"/>
      <c r="D61" s="241"/>
      <c r="E61" s="242"/>
      <c r="F61" s="5" t="s">
        <v>2</v>
      </c>
      <c r="G61" s="6">
        <v>-1</v>
      </c>
      <c r="H61" s="289"/>
      <c r="I61" s="290"/>
      <c r="J61" s="291"/>
      <c r="K61" s="293"/>
    </row>
    <row r="62" spans="2:11" ht="21.75" customHeight="1">
      <c r="B62" s="294"/>
      <c r="C62" s="196" t="s">
        <v>97</v>
      </c>
      <c r="D62" s="180" t="s">
        <v>82</v>
      </c>
      <c r="E62" s="181"/>
      <c r="F62" s="12" t="s">
        <v>2</v>
      </c>
      <c r="G62" s="6">
        <v>1</v>
      </c>
      <c r="H62" s="289"/>
      <c r="I62" s="290"/>
      <c r="J62" s="291"/>
      <c r="K62" s="292"/>
    </row>
    <row r="63" spans="2:11" ht="21.75" customHeight="1" thickBot="1">
      <c r="B63" s="294"/>
      <c r="C63" s="198"/>
      <c r="D63" s="199"/>
      <c r="E63" s="200"/>
      <c r="F63" s="5" t="s">
        <v>12</v>
      </c>
      <c r="G63" s="6">
        <v>0</v>
      </c>
      <c r="H63" s="289"/>
      <c r="I63" s="290"/>
      <c r="J63" s="291"/>
      <c r="K63" s="304"/>
    </row>
    <row r="64" spans="2:11" ht="22.5" customHeight="1" thickTop="1" thickBot="1">
      <c r="B64" s="295"/>
      <c r="C64" s="230" t="s">
        <v>107</v>
      </c>
      <c r="D64" s="231"/>
      <c r="E64" s="231"/>
      <c r="F64" s="231"/>
      <c r="G64" s="305"/>
      <c r="H64" s="64"/>
      <c r="I64" s="57"/>
      <c r="J64" s="83"/>
      <c r="K64" s="85">
        <f>SUM(K49:K63)</f>
        <v>0</v>
      </c>
    </row>
    <row r="65" spans="1:11" ht="22.5" customHeight="1" thickTop="1" thickBot="1">
      <c r="B65" s="306" t="s">
        <v>108</v>
      </c>
      <c r="C65" s="307"/>
      <c r="D65" s="307"/>
      <c r="E65" s="307"/>
      <c r="F65" s="307"/>
      <c r="G65" s="308"/>
      <c r="H65" s="58"/>
      <c r="I65" s="59"/>
      <c r="J65" s="309">
        <f>K27+H43+K64</f>
        <v>0</v>
      </c>
      <c r="K65" s="310"/>
    </row>
    <row r="66" spans="1:11" s="2" customFormat="1" ht="17.25" customHeight="1">
      <c r="A66" s="4"/>
    </row>
    <row r="67" spans="1:11" s="2" customFormat="1" ht="15.75" customHeight="1">
      <c r="A67" s="4"/>
    </row>
  </sheetData>
  <sheetProtection password="C76C" sheet="1" objects="1" scenarios="1"/>
  <mergeCells count="117">
    <mergeCell ref="B65:G65"/>
    <mergeCell ref="J65:K65"/>
    <mergeCell ref="C58:C59"/>
    <mergeCell ref="D58:E59"/>
    <mergeCell ref="H58:J59"/>
    <mergeCell ref="K58:K59"/>
    <mergeCell ref="C60:C61"/>
    <mergeCell ref="D60:E61"/>
    <mergeCell ref="H60:J61"/>
    <mergeCell ref="K60:K61"/>
    <mergeCell ref="D54:E55"/>
    <mergeCell ref="H54:J55"/>
    <mergeCell ref="K54:K55"/>
    <mergeCell ref="C56:C57"/>
    <mergeCell ref="D56:E57"/>
    <mergeCell ref="H56:J57"/>
    <mergeCell ref="K56:K57"/>
    <mergeCell ref="B49:B64"/>
    <mergeCell ref="C49:C51"/>
    <mergeCell ref="D49:E51"/>
    <mergeCell ref="H49:J51"/>
    <mergeCell ref="K49:K51"/>
    <mergeCell ref="C52:C53"/>
    <mergeCell ref="D52:E53"/>
    <mergeCell ref="H52:J53"/>
    <mergeCell ref="K52:K53"/>
    <mergeCell ref="C54:C55"/>
    <mergeCell ref="C62:C63"/>
    <mergeCell ref="D62:E63"/>
    <mergeCell ref="H62:J63"/>
    <mergeCell ref="K62:K63"/>
    <mergeCell ref="C64:G64"/>
    <mergeCell ref="C45:C46"/>
    <mergeCell ref="D45:E46"/>
    <mergeCell ref="H45:J46"/>
    <mergeCell ref="K45:K46"/>
    <mergeCell ref="C47:C48"/>
    <mergeCell ref="D47:E48"/>
    <mergeCell ref="H47:J48"/>
    <mergeCell ref="K47:K48"/>
    <mergeCell ref="K40:K41"/>
    <mergeCell ref="L40:L41"/>
    <mergeCell ref="C42:G42"/>
    <mergeCell ref="C43:G43"/>
    <mergeCell ref="H43:J43"/>
    <mergeCell ref="B44:E44"/>
    <mergeCell ref="H44:J44"/>
    <mergeCell ref="H38:H39"/>
    <mergeCell ref="I38:I39"/>
    <mergeCell ref="J38:J39"/>
    <mergeCell ref="K38:K39"/>
    <mergeCell ref="L38:L39"/>
    <mergeCell ref="C40:C41"/>
    <mergeCell ref="D40:E41"/>
    <mergeCell ref="H40:H41"/>
    <mergeCell ref="I40:I41"/>
    <mergeCell ref="J40:J41"/>
    <mergeCell ref="B30:B43"/>
    <mergeCell ref="C38:C39"/>
    <mergeCell ref="D38:E39"/>
    <mergeCell ref="C34:C37"/>
    <mergeCell ref="D34:E37"/>
    <mergeCell ref="H34:H37"/>
    <mergeCell ref="I34:I37"/>
    <mergeCell ref="J34:J37"/>
    <mergeCell ref="K34:K37"/>
    <mergeCell ref="L34:L37"/>
    <mergeCell ref="K28:K29"/>
    <mergeCell ref="C30:C33"/>
    <mergeCell ref="D30:E33"/>
    <mergeCell ref="H30:H33"/>
    <mergeCell ref="I30:I33"/>
    <mergeCell ref="J30:J33"/>
    <mergeCell ref="K30:K33"/>
    <mergeCell ref="B28:E29"/>
    <mergeCell ref="F28:F29"/>
    <mergeCell ref="G28:G29"/>
    <mergeCell ref="H28:J28"/>
    <mergeCell ref="H22:J22"/>
    <mergeCell ref="C23:C24"/>
    <mergeCell ref="D23:E24"/>
    <mergeCell ref="H23:J24"/>
    <mergeCell ref="L30:L33"/>
    <mergeCell ref="H16:J18"/>
    <mergeCell ref="K16:K18"/>
    <mergeCell ref="C19:C22"/>
    <mergeCell ref="D19:E22"/>
    <mergeCell ref="H19:J19"/>
    <mergeCell ref="K19:K22"/>
    <mergeCell ref="H20:J20"/>
    <mergeCell ref="H21:J21"/>
    <mergeCell ref="C27:G27"/>
    <mergeCell ref="H27:J27"/>
    <mergeCell ref="B1:J1"/>
    <mergeCell ref="B2:D2"/>
    <mergeCell ref="E2:J2"/>
    <mergeCell ref="B3:D3"/>
    <mergeCell ref="G3:K3"/>
    <mergeCell ref="B4:D4"/>
    <mergeCell ref="G4:K4"/>
    <mergeCell ref="B8:E8"/>
    <mergeCell ref="B9:B27"/>
    <mergeCell ref="C9:C12"/>
    <mergeCell ref="D9:E12"/>
    <mergeCell ref="H9:J12"/>
    <mergeCell ref="K9:K12"/>
    <mergeCell ref="C13:C15"/>
    <mergeCell ref="D13:E15"/>
    <mergeCell ref="H13:J15"/>
    <mergeCell ref="K13:K15"/>
    <mergeCell ref="K23:K24"/>
    <mergeCell ref="C25:C26"/>
    <mergeCell ref="D25:E26"/>
    <mergeCell ref="H25:J26"/>
    <mergeCell ref="K25:K26"/>
    <mergeCell ref="C16:C18"/>
    <mergeCell ref="D16:E18"/>
  </mergeCells>
  <phoneticPr fontId="2"/>
  <dataValidations disablePrompts="1" count="20">
    <dataValidation type="list" allowBlank="1" showInputMessage="1" showErrorMessage="1" sqref="K58:K59">
      <formula1>$G$58:$G$59</formula1>
    </dataValidation>
    <dataValidation type="list" allowBlank="1" showInputMessage="1" showErrorMessage="1" sqref="K56:K57">
      <formula1>$G$56:$G$57</formula1>
    </dataValidation>
    <dataValidation type="list" allowBlank="1" showInputMessage="1" showErrorMessage="1" sqref="K54:K55">
      <formula1>$G$54:$G$55</formula1>
    </dataValidation>
    <dataValidation type="list" allowBlank="1" showInputMessage="1" showErrorMessage="1" sqref="K52:K53">
      <formula1>$G$52:$G$53</formula1>
    </dataValidation>
    <dataValidation type="list" allowBlank="1" showInputMessage="1" showErrorMessage="1" sqref="K49:K51">
      <formula1>$G$49:$G$51</formula1>
    </dataValidation>
    <dataValidation type="list" allowBlank="1" showInputMessage="1" showErrorMessage="1" sqref="K45:K46">
      <formula1>$G$45:$G$46</formula1>
    </dataValidation>
    <dataValidation type="list" allowBlank="1" showInputMessage="1" showErrorMessage="1" sqref="K47:K48">
      <formula1>$G$47:$G$48</formula1>
    </dataValidation>
    <dataValidation type="list" allowBlank="1" showInputMessage="1" showErrorMessage="1" sqref="H34:J37">
      <formula1>$G$34:$G$37</formula1>
    </dataValidation>
    <dataValidation type="list" allowBlank="1" showInputMessage="1" showErrorMessage="1" sqref="H30:J33">
      <formula1>$G$30:$G$33</formula1>
    </dataValidation>
    <dataValidation type="list" allowBlank="1" showInputMessage="1" showErrorMessage="1" sqref="H38:J39">
      <formula1>$G$38:$G$39</formula1>
    </dataValidation>
    <dataValidation type="list" allowBlank="1" showInputMessage="1" showErrorMessage="1" sqref="H40:J41">
      <formula1>$G$40:$G$41</formula1>
    </dataValidation>
    <dataValidation type="whole" allowBlank="1" showInputMessage="1" showErrorMessage="1" sqref="K16:K18">
      <formula1>-10</formula1>
      <formula2>0</formula2>
    </dataValidation>
    <dataValidation type="list" allowBlank="1" showInputMessage="1" showErrorMessage="1" sqref="K13:K15">
      <formula1>$G$13:$G$15</formula1>
    </dataValidation>
    <dataValidation type="list" allowBlank="1" showInputMessage="1" showErrorMessage="1" sqref="K19:K22">
      <formula1>$G$19:$G$22</formula1>
    </dataValidation>
    <dataValidation type="list" allowBlank="1" showInputMessage="1" showErrorMessage="1" sqref="K23:K24">
      <formula1>$G$23:$G$24</formula1>
    </dataValidation>
    <dataValidation type="list" allowBlank="1" showInputMessage="1" showErrorMessage="1" sqref="K25:K26">
      <formula1>$G$25:$G$26</formula1>
    </dataValidation>
    <dataValidation type="list" allowBlank="1" showInputMessage="1" showErrorMessage="1" sqref="K9:K12">
      <formula1>$G$9:$G$12</formula1>
    </dataValidation>
    <dataValidation type="list" allowBlank="1" showInputMessage="1" showErrorMessage="1" sqref="K60:K61">
      <formula1>$G$60:$G$61</formula1>
    </dataValidation>
    <dataValidation type="whole" allowBlank="1" showInputMessage="1" showErrorMessage="1" errorTitle="加算点が不正です" error="配点の範囲内の数値を入力してください。" sqref="H25 H16 H9 H13 H27 H23">
      <formula1>0</formula1>
      <formula2>3</formula2>
    </dataValidation>
    <dataValidation type="list" allowBlank="1" showInputMessage="1" showErrorMessage="1" sqref="K62:K63">
      <formula1>$G$62:$G$63</formula1>
    </dataValidation>
  </dataValidations>
  <pageMargins left="0.39370078740157483" right="0.19685039370078741" top="0.19685039370078741" bottom="0.19685039370078741" header="0.19685039370078741" footer="0.19685039370078741"/>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N55"/>
  <sheetViews>
    <sheetView view="pageBreakPreview" zoomScale="80" zoomScaleNormal="65" zoomScaleSheetLayoutView="80" workbookViewId="0">
      <selection activeCell="B1" sqref="B1:K1"/>
    </sheetView>
  </sheetViews>
  <sheetFormatPr defaultRowHeight="13.5"/>
  <cols>
    <col min="1" max="1" width="1.75" style="1" customWidth="1"/>
    <col min="2" max="2" width="4.25" style="2" customWidth="1"/>
    <col min="3" max="3" width="3.25" style="3" customWidth="1"/>
    <col min="4" max="4" width="15.5" style="1" bestFit="1" customWidth="1"/>
    <col min="5" max="5" width="73.75" style="1" customWidth="1"/>
    <col min="6" max="6" width="25" style="1" customWidth="1"/>
    <col min="7" max="7" width="8.375" style="3" customWidth="1"/>
    <col min="8" max="9" width="6.125" style="3" customWidth="1"/>
    <col min="10" max="10" width="14.125" style="3" customWidth="1"/>
    <col min="11" max="11" width="13.25" style="3" customWidth="1"/>
    <col min="12" max="12" width="3.625" style="1" customWidth="1"/>
    <col min="13" max="16384" width="9" style="1"/>
  </cols>
  <sheetData>
    <row r="1" spans="2:14" ht="26.25" customHeight="1" thickBot="1">
      <c r="B1" s="369" t="s">
        <v>39</v>
      </c>
      <c r="C1" s="369"/>
      <c r="D1" s="369"/>
      <c r="E1" s="369"/>
      <c r="F1" s="369"/>
      <c r="G1" s="369"/>
      <c r="H1" s="369"/>
      <c r="I1" s="369"/>
      <c r="J1" s="369"/>
      <c r="K1" s="369"/>
    </row>
    <row r="2" spans="2:14" ht="26.25" customHeight="1">
      <c r="B2" s="370" t="s">
        <v>28</v>
      </c>
      <c r="C2" s="371"/>
      <c r="D2" s="372"/>
      <c r="E2" s="373" t="str">
        <f>加算点申告表!E2</f>
        <v>和泉保育園建設電気工事</v>
      </c>
      <c r="F2" s="374"/>
      <c r="G2" s="374"/>
      <c r="H2" s="374"/>
      <c r="I2" s="374"/>
      <c r="J2" s="374"/>
      <c r="K2" s="375"/>
      <c r="N2" s="1" t="str">
        <f>加算点申告表!N2</f>
        <v>電気工事</v>
      </c>
    </row>
    <row r="3" spans="2:14" ht="26.25" customHeight="1">
      <c r="B3" s="376" t="s">
        <v>68</v>
      </c>
      <c r="C3" s="377"/>
      <c r="D3" s="378"/>
      <c r="E3" s="51">
        <f>加算点申告表!E3</f>
        <v>2017108340</v>
      </c>
      <c r="F3" s="52" t="s">
        <v>30</v>
      </c>
      <c r="G3" s="379" t="str">
        <f>加算点申告表!G3</f>
        <v>０５６６-○○-○○○○</v>
      </c>
      <c r="H3" s="380"/>
      <c r="I3" s="380"/>
      <c r="J3" s="380"/>
      <c r="K3" s="381"/>
    </row>
    <row r="4" spans="2:14" ht="26.25" customHeight="1" thickBot="1">
      <c r="B4" s="355" t="s">
        <v>29</v>
      </c>
      <c r="C4" s="356"/>
      <c r="D4" s="357"/>
      <c r="E4" s="49" t="str">
        <f>加算点申告表!E4</f>
        <v>株式会社○○</v>
      </c>
      <c r="F4" s="48"/>
      <c r="G4" s="358"/>
      <c r="H4" s="359"/>
      <c r="I4" s="359"/>
      <c r="J4" s="359"/>
      <c r="K4" s="360"/>
    </row>
    <row r="5" spans="2:14" ht="26.25" customHeight="1">
      <c r="B5" s="17" t="s">
        <v>60</v>
      </c>
      <c r="C5" s="13"/>
      <c r="E5" s="15"/>
      <c r="F5" s="16"/>
      <c r="G5" s="16"/>
      <c r="H5" s="16"/>
      <c r="I5" s="16"/>
      <c r="J5" s="16"/>
      <c r="K5" s="16"/>
    </row>
    <row r="6" spans="2:14" ht="3.75" customHeight="1" thickBot="1">
      <c r="B6" s="11"/>
      <c r="C6" s="11"/>
      <c r="D6" s="11"/>
      <c r="E6" s="11"/>
      <c r="F6" s="11"/>
      <c r="G6" s="11"/>
    </row>
    <row r="7" spans="2:14" ht="45.75" customHeight="1">
      <c r="B7" s="361" t="s">
        <v>0</v>
      </c>
      <c r="C7" s="362"/>
      <c r="D7" s="362"/>
      <c r="E7" s="362"/>
      <c r="F7" s="363" t="s">
        <v>44</v>
      </c>
      <c r="G7" s="364"/>
      <c r="H7" s="364"/>
      <c r="I7" s="364"/>
      <c r="J7" s="365"/>
      <c r="K7" s="18" t="s">
        <v>45</v>
      </c>
    </row>
    <row r="8" spans="2:14" ht="25.5" customHeight="1">
      <c r="B8" s="174" t="s">
        <v>3</v>
      </c>
      <c r="C8" s="177" t="s">
        <v>4</v>
      </c>
      <c r="D8" s="180" t="str">
        <f>"安城市発注の"&amp;N2&amp;"における前年度（平成２８年度）の工事成績評定点の平均点"</f>
        <v>安城市発注の電気工事における前年度（平成２８年度）の工事成績評定点の平均点</v>
      </c>
      <c r="E8" s="181"/>
      <c r="F8" s="367" t="s">
        <v>41</v>
      </c>
      <c r="G8" s="328"/>
      <c r="H8" s="328"/>
      <c r="I8" s="328"/>
      <c r="J8" s="368"/>
      <c r="K8" s="20"/>
    </row>
    <row r="9" spans="2:14" ht="25.5" customHeight="1">
      <c r="B9" s="175"/>
      <c r="C9" s="366"/>
      <c r="D9" s="201"/>
      <c r="E9" s="202"/>
      <c r="F9" s="345" t="s">
        <v>43</v>
      </c>
      <c r="G9" s="346"/>
      <c r="H9" s="346"/>
      <c r="I9" s="346"/>
      <c r="J9" s="347"/>
      <c r="K9" s="21"/>
    </row>
    <row r="10" spans="2:14" ht="25.5" customHeight="1">
      <c r="B10" s="175"/>
      <c r="C10" s="196" t="s">
        <v>5</v>
      </c>
      <c r="D10" s="180" t="str">
        <f>"安城市発注の"&amp;N2&amp;"について、過去３年間（平成２６年度から平成２８年度まで）に通知された検査結果において、工事成績評定「Ａ」を取得した施工実績"</f>
        <v>安城市発注の電気工事について、過去３年間（平成２６年度から平成２８年度まで）に通知された検査結果において、工事成績評定「Ａ」を取得した施工実績</v>
      </c>
      <c r="E10" s="181"/>
      <c r="F10" s="319" t="s">
        <v>41</v>
      </c>
      <c r="G10" s="320"/>
      <c r="H10" s="320"/>
      <c r="I10" s="320"/>
      <c r="J10" s="321"/>
      <c r="K10" s="22"/>
    </row>
    <row r="11" spans="2:14" ht="25.5" customHeight="1">
      <c r="B11" s="175"/>
      <c r="C11" s="198"/>
      <c r="D11" s="201"/>
      <c r="E11" s="202"/>
      <c r="F11" s="352" t="s">
        <v>43</v>
      </c>
      <c r="G11" s="353"/>
      <c r="H11" s="353"/>
      <c r="I11" s="353"/>
      <c r="J11" s="354"/>
      <c r="K11" s="23"/>
    </row>
    <row r="12" spans="2:14" ht="25.5" customHeight="1">
      <c r="B12" s="175"/>
      <c r="C12" s="196" t="s">
        <v>9</v>
      </c>
      <c r="D12" s="180" t="str">
        <f>"安城市発注の"&amp;N2&amp;"について、過去３年間（平成２６年度から平成２８年度まで）に通知された検査結果において、工事成績評定「Ｄ」又は「Ｅ」を取得した施工実績"</f>
        <v>安城市発注の電気工事について、過去３年間（平成２６年度から平成２８年度まで）に通知された検査結果において、工事成績評定「Ｄ」又は「Ｅ」を取得した施工実績</v>
      </c>
      <c r="E12" s="181"/>
      <c r="F12" s="332" t="s">
        <v>41</v>
      </c>
      <c r="G12" s="333"/>
      <c r="H12" s="333"/>
      <c r="I12" s="333"/>
      <c r="J12" s="334"/>
      <c r="K12" s="20"/>
    </row>
    <row r="13" spans="2:14" ht="25.5" customHeight="1">
      <c r="B13" s="175"/>
      <c r="C13" s="198"/>
      <c r="D13" s="201"/>
      <c r="E13" s="202"/>
      <c r="F13" s="336" t="s">
        <v>43</v>
      </c>
      <c r="G13" s="337"/>
      <c r="H13" s="337"/>
      <c r="I13" s="337"/>
      <c r="J13" s="338"/>
      <c r="K13" s="21"/>
    </row>
    <row r="14" spans="2:14" ht="25.5" customHeight="1">
      <c r="B14" s="175"/>
      <c r="C14" s="196" t="s">
        <v>16</v>
      </c>
      <c r="D14" s="180" t="s">
        <v>88</v>
      </c>
      <c r="E14" s="287"/>
      <c r="F14" s="349" t="s">
        <v>41</v>
      </c>
      <c r="G14" s="350"/>
      <c r="H14" s="350"/>
      <c r="I14" s="350"/>
      <c r="J14" s="351"/>
      <c r="K14" s="22"/>
    </row>
    <row r="15" spans="2:14" ht="25.5" customHeight="1">
      <c r="B15" s="175"/>
      <c r="C15" s="197"/>
      <c r="D15" s="218"/>
      <c r="E15" s="344"/>
      <c r="F15" s="322" t="s">
        <v>59</v>
      </c>
      <c r="G15" s="323"/>
      <c r="H15" s="323"/>
      <c r="I15" s="323"/>
      <c r="J15" s="324"/>
      <c r="K15" s="23"/>
    </row>
    <row r="16" spans="2:14" ht="25.5" customHeight="1">
      <c r="B16" s="175"/>
      <c r="C16" s="198"/>
      <c r="D16" s="208"/>
      <c r="E16" s="209"/>
      <c r="F16" s="352" t="s">
        <v>42</v>
      </c>
      <c r="G16" s="353"/>
      <c r="H16" s="353"/>
      <c r="I16" s="353"/>
      <c r="J16" s="354"/>
      <c r="K16" s="21"/>
    </row>
    <row r="17" spans="2:11" ht="25.5" customHeight="1">
      <c r="B17" s="175"/>
      <c r="C17" s="196" t="s">
        <v>17</v>
      </c>
      <c r="D17" s="206" t="s">
        <v>83</v>
      </c>
      <c r="E17" s="207"/>
      <c r="F17" s="319" t="s">
        <v>41</v>
      </c>
      <c r="G17" s="320"/>
      <c r="H17" s="320"/>
      <c r="I17" s="320"/>
      <c r="J17" s="321"/>
      <c r="K17" s="22"/>
    </row>
    <row r="18" spans="2:11" ht="25.5" customHeight="1">
      <c r="B18" s="175"/>
      <c r="C18" s="197"/>
      <c r="D18" s="218"/>
      <c r="E18" s="344"/>
      <c r="F18" s="25" t="s">
        <v>59</v>
      </c>
      <c r="G18" s="26"/>
      <c r="H18" s="26"/>
      <c r="I18" s="26"/>
      <c r="J18" s="27"/>
      <c r="K18" s="21"/>
    </row>
    <row r="19" spans="2:11" ht="25.5" customHeight="1">
      <c r="B19" s="175"/>
      <c r="C19" s="198"/>
      <c r="D19" s="208"/>
      <c r="E19" s="209"/>
      <c r="F19" s="336" t="s">
        <v>42</v>
      </c>
      <c r="G19" s="337"/>
      <c r="H19" s="337"/>
      <c r="I19" s="337"/>
      <c r="J19" s="338"/>
      <c r="K19" s="21"/>
    </row>
    <row r="20" spans="2:11" ht="25.5" customHeight="1">
      <c r="B20" s="28"/>
      <c r="C20" s="196" t="s">
        <v>71</v>
      </c>
      <c r="D20" s="206" t="s">
        <v>84</v>
      </c>
      <c r="E20" s="207"/>
      <c r="F20" s="319" t="s">
        <v>41</v>
      </c>
      <c r="G20" s="320"/>
      <c r="H20" s="320"/>
      <c r="I20" s="320"/>
      <c r="J20" s="321"/>
      <c r="K20" s="22"/>
    </row>
    <row r="21" spans="2:11" ht="25.5" customHeight="1">
      <c r="B21" s="28"/>
      <c r="C21" s="197"/>
      <c r="D21" s="218"/>
      <c r="E21" s="344"/>
      <c r="F21" s="25" t="s">
        <v>59</v>
      </c>
      <c r="G21" s="26"/>
      <c r="H21" s="26"/>
      <c r="I21" s="26"/>
      <c r="J21" s="27"/>
      <c r="K21" s="21"/>
    </row>
    <row r="22" spans="2:11" ht="25.5" customHeight="1">
      <c r="B22" s="29"/>
      <c r="C22" s="198"/>
      <c r="D22" s="208"/>
      <c r="E22" s="209"/>
      <c r="F22" s="336" t="s">
        <v>42</v>
      </c>
      <c r="G22" s="337"/>
      <c r="H22" s="337"/>
      <c r="I22" s="337"/>
      <c r="J22" s="338"/>
      <c r="K22" s="21"/>
    </row>
    <row r="23" spans="2:11" ht="25.5" customHeight="1">
      <c r="B23" s="174" t="s">
        <v>35</v>
      </c>
      <c r="C23" s="196" t="s">
        <v>4</v>
      </c>
      <c r="D23" s="311" t="s">
        <v>89</v>
      </c>
      <c r="E23" s="342"/>
      <c r="F23" s="319" t="s">
        <v>41</v>
      </c>
      <c r="G23" s="320"/>
      <c r="H23" s="320"/>
      <c r="I23" s="320"/>
      <c r="J23" s="321"/>
      <c r="K23" s="22"/>
    </row>
    <row r="24" spans="2:11" ht="25.5" customHeight="1">
      <c r="B24" s="268"/>
      <c r="C24" s="197"/>
      <c r="D24" s="239"/>
      <c r="E24" s="343"/>
      <c r="F24" s="322" t="s">
        <v>59</v>
      </c>
      <c r="G24" s="323"/>
      <c r="H24" s="323"/>
      <c r="I24" s="323"/>
      <c r="J24" s="324"/>
      <c r="K24" s="23"/>
    </row>
    <row r="25" spans="2:11" ht="25.5" customHeight="1">
      <c r="B25" s="268"/>
      <c r="C25" s="197"/>
      <c r="D25" s="239"/>
      <c r="E25" s="343"/>
      <c r="F25" s="336" t="s">
        <v>42</v>
      </c>
      <c r="G25" s="337"/>
      <c r="H25" s="337"/>
      <c r="I25" s="337"/>
      <c r="J25" s="338"/>
      <c r="K25" s="21"/>
    </row>
    <row r="26" spans="2:11" ht="25.5" customHeight="1">
      <c r="B26" s="268"/>
      <c r="C26" s="196" t="s">
        <v>5</v>
      </c>
      <c r="D26" s="180" t="str">
        <f>"安城市発注の"&amp;N2&amp;"の主任（監理）技術者における過去３年間（平成２６年度から平成２８年度まで）の工事成績表定点が８０点以上の施工実績"</f>
        <v>安城市発注の電気工事の主任（監理）技術者における過去３年間（平成２６年度から平成２８年度まで）の工事成績表定点が８０点以上の施工実績</v>
      </c>
      <c r="E26" s="287"/>
      <c r="F26" s="319" t="s">
        <v>41</v>
      </c>
      <c r="G26" s="320"/>
      <c r="H26" s="320"/>
      <c r="I26" s="320"/>
      <c r="J26" s="321"/>
      <c r="K26" s="22"/>
    </row>
    <row r="27" spans="2:11" ht="25.5" customHeight="1">
      <c r="B27" s="268"/>
      <c r="C27" s="197"/>
      <c r="D27" s="199"/>
      <c r="E27" s="335"/>
      <c r="F27" s="322" t="s">
        <v>59</v>
      </c>
      <c r="G27" s="323"/>
      <c r="H27" s="323"/>
      <c r="I27" s="323"/>
      <c r="J27" s="324"/>
      <c r="K27" s="23"/>
    </row>
    <row r="28" spans="2:11" ht="25.5" hidden="1" customHeight="1">
      <c r="B28" s="268"/>
      <c r="C28" s="197"/>
      <c r="D28" s="201"/>
      <c r="E28" s="288"/>
      <c r="F28" s="336" t="s">
        <v>42</v>
      </c>
      <c r="G28" s="337"/>
      <c r="H28" s="337"/>
      <c r="I28" s="337"/>
      <c r="J28" s="338"/>
      <c r="K28" s="21"/>
    </row>
    <row r="29" spans="2:11" ht="25.5" customHeight="1">
      <c r="B29" s="268"/>
      <c r="C29" s="196" t="s">
        <v>9</v>
      </c>
      <c r="D29" s="180" t="str">
        <f>"安城市発注の"&amp;N2&amp;"について、過去３年間（平成２６年度から平成２８年度まで）に通知された検査結果において、主任（監理）技術者として工事成績評定「Ａ」を取得した施工実績"</f>
        <v>安城市発注の電気工事について、過去３年間（平成２６年度から平成２８年度まで）に通知された検査結果において、主任（監理）技術者として工事成績評定「Ａ」を取得した施工実績</v>
      </c>
      <c r="E29" s="287"/>
      <c r="F29" s="319" t="s">
        <v>41</v>
      </c>
      <c r="G29" s="320"/>
      <c r="H29" s="320"/>
      <c r="I29" s="320"/>
      <c r="J29" s="321"/>
      <c r="K29" s="22"/>
    </row>
    <row r="30" spans="2:11" ht="25.5" customHeight="1">
      <c r="B30" s="268"/>
      <c r="C30" s="197"/>
      <c r="D30" s="199"/>
      <c r="E30" s="335"/>
      <c r="F30" s="322" t="s">
        <v>59</v>
      </c>
      <c r="G30" s="323"/>
      <c r="H30" s="323"/>
      <c r="I30" s="323"/>
      <c r="J30" s="324"/>
      <c r="K30" s="23"/>
    </row>
    <row r="31" spans="2:11" ht="25.5" hidden="1" customHeight="1">
      <c r="B31" s="268"/>
      <c r="C31" s="197"/>
      <c r="D31" s="201"/>
      <c r="E31" s="288"/>
      <c r="F31" s="336" t="s">
        <v>42</v>
      </c>
      <c r="G31" s="337"/>
      <c r="H31" s="337"/>
      <c r="I31" s="337"/>
      <c r="J31" s="338"/>
      <c r="K31" s="21"/>
    </row>
    <row r="32" spans="2:11" ht="25.5" customHeight="1">
      <c r="B32" s="268"/>
      <c r="C32" s="196" t="s">
        <v>16</v>
      </c>
      <c r="D32" s="180" t="str">
        <f>"本工事配置予定技術者の保有する"&amp;N2&amp;"に関する資格"</f>
        <v>本工事配置予定技術者の保有する電気工事に関する資格</v>
      </c>
      <c r="E32" s="287"/>
      <c r="F32" s="319" t="s">
        <v>41</v>
      </c>
      <c r="G32" s="320"/>
      <c r="H32" s="320"/>
      <c r="I32" s="320"/>
      <c r="J32" s="321"/>
      <c r="K32" s="22"/>
    </row>
    <row r="33" spans="2:11" ht="25.5" customHeight="1">
      <c r="B33" s="268"/>
      <c r="C33" s="215"/>
      <c r="D33" s="218"/>
      <c r="E33" s="344"/>
      <c r="F33" s="322" t="s">
        <v>59</v>
      </c>
      <c r="G33" s="323"/>
      <c r="H33" s="323"/>
      <c r="I33" s="323"/>
      <c r="J33" s="324"/>
      <c r="K33" s="23"/>
    </row>
    <row r="34" spans="2:11" ht="25.5" customHeight="1">
      <c r="B34" s="348"/>
      <c r="C34" s="215"/>
      <c r="D34" s="218"/>
      <c r="E34" s="344"/>
      <c r="F34" s="345" t="s">
        <v>42</v>
      </c>
      <c r="G34" s="346"/>
      <c r="H34" s="346"/>
      <c r="I34" s="346"/>
      <c r="J34" s="347"/>
      <c r="K34" s="21"/>
    </row>
    <row r="35" spans="2:11" ht="25.5" customHeight="1">
      <c r="B35" s="174" t="s">
        <v>101</v>
      </c>
      <c r="C35" s="339" t="s">
        <v>4</v>
      </c>
      <c r="D35" s="180" t="s">
        <v>69</v>
      </c>
      <c r="E35" s="287"/>
      <c r="F35" s="319" t="s">
        <v>41</v>
      </c>
      <c r="G35" s="320"/>
      <c r="H35" s="320"/>
      <c r="I35" s="320"/>
      <c r="J35" s="321"/>
      <c r="K35" s="22"/>
    </row>
    <row r="36" spans="2:11" ht="25.5" customHeight="1">
      <c r="B36" s="175"/>
      <c r="C36" s="340"/>
      <c r="D36" s="199"/>
      <c r="E36" s="335"/>
      <c r="F36" s="322" t="s">
        <v>59</v>
      </c>
      <c r="G36" s="323"/>
      <c r="H36" s="323"/>
      <c r="I36" s="323"/>
      <c r="J36" s="324"/>
      <c r="K36" s="23"/>
    </row>
    <row r="37" spans="2:11" ht="25.5" hidden="1" customHeight="1">
      <c r="B37" s="175"/>
      <c r="C37" s="341"/>
      <c r="D37" s="201"/>
      <c r="E37" s="288"/>
      <c r="F37" s="336" t="s">
        <v>42</v>
      </c>
      <c r="G37" s="337"/>
      <c r="H37" s="337"/>
      <c r="I37" s="337"/>
      <c r="J37" s="338"/>
      <c r="K37" s="21"/>
    </row>
    <row r="38" spans="2:11" ht="25.5" customHeight="1">
      <c r="B38" s="175"/>
      <c r="C38" s="196" t="s">
        <v>5</v>
      </c>
      <c r="D38" s="180" t="s">
        <v>36</v>
      </c>
      <c r="E38" s="287"/>
      <c r="F38" s="319" t="s">
        <v>41</v>
      </c>
      <c r="G38" s="320"/>
      <c r="H38" s="320"/>
      <c r="I38" s="320"/>
      <c r="J38" s="321"/>
      <c r="K38" s="22"/>
    </row>
    <row r="39" spans="2:11" ht="25.5" customHeight="1">
      <c r="B39" s="175"/>
      <c r="C39" s="197"/>
      <c r="D39" s="199"/>
      <c r="E39" s="335"/>
      <c r="F39" s="322" t="s">
        <v>59</v>
      </c>
      <c r="G39" s="323"/>
      <c r="H39" s="323"/>
      <c r="I39" s="323"/>
      <c r="J39" s="324"/>
      <c r="K39" s="23"/>
    </row>
    <row r="40" spans="2:11" ht="25.5" customHeight="1">
      <c r="B40" s="175"/>
      <c r="C40" s="198"/>
      <c r="D40" s="201"/>
      <c r="E40" s="288"/>
      <c r="F40" s="336" t="s">
        <v>42</v>
      </c>
      <c r="G40" s="337"/>
      <c r="H40" s="337"/>
      <c r="I40" s="337"/>
      <c r="J40" s="338"/>
      <c r="K40" s="21"/>
    </row>
    <row r="41" spans="2:11" ht="25.5" customHeight="1">
      <c r="B41" s="175"/>
      <c r="C41" s="196" t="s">
        <v>9</v>
      </c>
      <c r="D41" s="180" t="s">
        <v>77</v>
      </c>
      <c r="E41" s="287"/>
      <c r="F41" s="319" t="s">
        <v>41</v>
      </c>
      <c r="G41" s="320"/>
      <c r="H41" s="320"/>
      <c r="I41" s="320"/>
      <c r="J41" s="321"/>
      <c r="K41" s="22"/>
    </row>
    <row r="42" spans="2:11" ht="25.5" customHeight="1">
      <c r="B42" s="175"/>
      <c r="C42" s="198"/>
      <c r="D42" s="201"/>
      <c r="E42" s="288"/>
      <c r="F42" s="332" t="s">
        <v>59</v>
      </c>
      <c r="G42" s="333"/>
      <c r="H42" s="333"/>
      <c r="I42" s="333"/>
      <c r="J42" s="334"/>
      <c r="K42" s="21"/>
    </row>
    <row r="43" spans="2:11" ht="25.5" customHeight="1">
      <c r="B43" s="175"/>
      <c r="C43" s="197" t="s">
        <v>16</v>
      </c>
      <c r="D43" s="180" t="s">
        <v>15</v>
      </c>
      <c r="E43" s="287"/>
      <c r="F43" s="319" t="s">
        <v>41</v>
      </c>
      <c r="G43" s="320"/>
      <c r="H43" s="320"/>
      <c r="I43" s="320"/>
      <c r="J43" s="321"/>
      <c r="K43" s="22"/>
    </row>
    <row r="44" spans="2:11" ht="25.5" customHeight="1">
      <c r="B44" s="175"/>
      <c r="C44" s="197"/>
      <c r="D44" s="199"/>
      <c r="E44" s="335"/>
      <c r="F44" s="322" t="s">
        <v>59</v>
      </c>
      <c r="G44" s="323"/>
      <c r="H44" s="323"/>
      <c r="I44" s="323"/>
      <c r="J44" s="324"/>
      <c r="K44" s="23"/>
    </row>
    <row r="45" spans="2:11" ht="25.5" customHeight="1">
      <c r="B45" s="175"/>
      <c r="C45" s="198"/>
      <c r="D45" s="201"/>
      <c r="E45" s="288"/>
      <c r="F45" s="336" t="s">
        <v>42</v>
      </c>
      <c r="G45" s="337"/>
      <c r="H45" s="337"/>
      <c r="I45" s="337"/>
      <c r="J45" s="338"/>
      <c r="K45" s="24"/>
    </row>
    <row r="46" spans="2:11" ht="25.5" customHeight="1">
      <c r="B46" s="175"/>
      <c r="C46" s="196" t="s">
        <v>17</v>
      </c>
      <c r="D46" s="180" t="s">
        <v>87</v>
      </c>
      <c r="E46" s="287"/>
      <c r="F46" s="319" t="s">
        <v>41</v>
      </c>
      <c r="G46" s="320"/>
      <c r="H46" s="320"/>
      <c r="I46" s="320"/>
      <c r="J46" s="321"/>
      <c r="K46" s="22"/>
    </row>
    <row r="47" spans="2:11" ht="25.5" customHeight="1">
      <c r="B47" s="175"/>
      <c r="C47" s="197"/>
      <c r="D47" s="199"/>
      <c r="E47" s="335"/>
      <c r="F47" s="322" t="s">
        <v>59</v>
      </c>
      <c r="G47" s="323"/>
      <c r="H47" s="323"/>
      <c r="I47" s="323"/>
      <c r="J47" s="324"/>
      <c r="K47" s="23"/>
    </row>
    <row r="48" spans="2:11" ht="25.5" customHeight="1">
      <c r="B48" s="175"/>
      <c r="C48" s="198"/>
      <c r="D48" s="201"/>
      <c r="E48" s="288"/>
      <c r="F48" s="336" t="s">
        <v>42</v>
      </c>
      <c r="G48" s="337"/>
      <c r="H48" s="337"/>
      <c r="I48" s="337"/>
      <c r="J48" s="338"/>
      <c r="K48" s="24"/>
    </row>
    <row r="49" spans="1:11" ht="25.5" customHeight="1">
      <c r="B49" s="175"/>
      <c r="C49" s="196" t="s">
        <v>71</v>
      </c>
      <c r="D49" s="311" t="s">
        <v>90</v>
      </c>
      <c r="E49" s="342"/>
      <c r="F49" s="328" t="s">
        <v>46</v>
      </c>
      <c r="G49" s="328"/>
      <c r="H49" s="328"/>
      <c r="I49" s="328"/>
      <c r="J49" s="328"/>
      <c r="K49" s="20"/>
    </row>
    <row r="50" spans="1:11" ht="25.5" customHeight="1">
      <c r="B50" s="175"/>
      <c r="C50" s="197"/>
      <c r="D50" s="239"/>
      <c r="E50" s="343"/>
      <c r="F50" s="329"/>
      <c r="G50" s="330"/>
      <c r="H50" s="330"/>
      <c r="I50" s="330"/>
      <c r="J50" s="331"/>
      <c r="K50" s="32"/>
    </row>
    <row r="51" spans="1:11" ht="25.5" customHeight="1">
      <c r="B51" s="30"/>
      <c r="C51" s="196" t="s">
        <v>98</v>
      </c>
      <c r="D51" s="216" t="s">
        <v>86</v>
      </c>
      <c r="E51" s="314"/>
      <c r="F51" s="319" t="s">
        <v>41</v>
      </c>
      <c r="G51" s="320"/>
      <c r="H51" s="320"/>
      <c r="I51" s="320"/>
      <c r="J51" s="321"/>
      <c r="K51" s="31"/>
    </row>
    <row r="52" spans="1:11" ht="25.5" customHeight="1">
      <c r="B52" s="30"/>
      <c r="C52" s="197"/>
      <c r="D52" s="315"/>
      <c r="E52" s="316"/>
      <c r="F52" s="322" t="s">
        <v>59</v>
      </c>
      <c r="G52" s="323"/>
      <c r="H52" s="323"/>
      <c r="I52" s="323"/>
      <c r="J52" s="324"/>
      <c r="K52" s="65"/>
    </row>
    <row r="53" spans="1:11" ht="25.5" customHeight="1" thickBot="1">
      <c r="B53" s="10"/>
      <c r="C53" s="313"/>
      <c r="D53" s="317"/>
      <c r="E53" s="318"/>
      <c r="F53" s="325" t="s">
        <v>42</v>
      </c>
      <c r="G53" s="326"/>
      <c r="H53" s="326"/>
      <c r="I53" s="326"/>
      <c r="J53" s="327"/>
      <c r="K53" s="98"/>
    </row>
    <row r="54" spans="1:11" s="2" customFormat="1" ht="3" customHeight="1">
      <c r="A54" s="4"/>
    </row>
    <row r="55" spans="1:11" s="2" customFormat="1" ht="15.75" customHeight="1">
      <c r="A55" s="4"/>
    </row>
  </sheetData>
  <sheetProtection password="C76C" sheet="1" objects="1" scenarios="1"/>
  <mergeCells count="90">
    <mergeCell ref="B1:K1"/>
    <mergeCell ref="B2:D2"/>
    <mergeCell ref="E2:K2"/>
    <mergeCell ref="B3:D3"/>
    <mergeCell ref="G3:K3"/>
    <mergeCell ref="B4:D4"/>
    <mergeCell ref="G4:K4"/>
    <mergeCell ref="B7:E7"/>
    <mergeCell ref="F7:J7"/>
    <mergeCell ref="B8:B19"/>
    <mergeCell ref="C8:C9"/>
    <mergeCell ref="D8:E9"/>
    <mergeCell ref="F8:J8"/>
    <mergeCell ref="F9:J9"/>
    <mergeCell ref="C10:C11"/>
    <mergeCell ref="D10:E11"/>
    <mergeCell ref="F10:J10"/>
    <mergeCell ref="F11:J11"/>
    <mergeCell ref="C12:C13"/>
    <mergeCell ref="D12:E13"/>
    <mergeCell ref="F12:J12"/>
    <mergeCell ref="F13:J13"/>
    <mergeCell ref="C14:C16"/>
    <mergeCell ref="D14:E16"/>
    <mergeCell ref="F14:J14"/>
    <mergeCell ref="F15:J15"/>
    <mergeCell ref="F16:J16"/>
    <mergeCell ref="C17:C19"/>
    <mergeCell ref="D17:E19"/>
    <mergeCell ref="F17:J17"/>
    <mergeCell ref="F19:J19"/>
    <mergeCell ref="C20:C22"/>
    <mergeCell ref="D20:E22"/>
    <mergeCell ref="F20:J20"/>
    <mergeCell ref="F22:J22"/>
    <mergeCell ref="B23:B34"/>
    <mergeCell ref="C23:C25"/>
    <mergeCell ref="D23:E25"/>
    <mergeCell ref="F23:J23"/>
    <mergeCell ref="F24:J24"/>
    <mergeCell ref="F25:J25"/>
    <mergeCell ref="C26:C28"/>
    <mergeCell ref="D26:E28"/>
    <mergeCell ref="F26:J26"/>
    <mergeCell ref="F27:J27"/>
    <mergeCell ref="F28:J28"/>
    <mergeCell ref="C29:C31"/>
    <mergeCell ref="D29:E31"/>
    <mergeCell ref="F29:J29"/>
    <mergeCell ref="F30:J30"/>
    <mergeCell ref="F31:J31"/>
    <mergeCell ref="C32:C34"/>
    <mergeCell ref="D32:E34"/>
    <mergeCell ref="F32:J32"/>
    <mergeCell ref="F33:J33"/>
    <mergeCell ref="F34:J34"/>
    <mergeCell ref="B35:B50"/>
    <mergeCell ref="C35:C37"/>
    <mergeCell ref="D35:E37"/>
    <mergeCell ref="F35:J35"/>
    <mergeCell ref="F36:J36"/>
    <mergeCell ref="F43:J43"/>
    <mergeCell ref="F44:J44"/>
    <mergeCell ref="F45:J45"/>
    <mergeCell ref="F37:J37"/>
    <mergeCell ref="C38:C40"/>
    <mergeCell ref="D38:E40"/>
    <mergeCell ref="F38:J38"/>
    <mergeCell ref="F39:J39"/>
    <mergeCell ref="F40:J40"/>
    <mergeCell ref="C49:C50"/>
    <mergeCell ref="D49:E50"/>
    <mergeCell ref="F49:J49"/>
    <mergeCell ref="F50:J50"/>
    <mergeCell ref="C41:C42"/>
    <mergeCell ref="D41:E42"/>
    <mergeCell ref="F41:J41"/>
    <mergeCell ref="F42:J42"/>
    <mergeCell ref="C43:C45"/>
    <mergeCell ref="D43:E45"/>
    <mergeCell ref="C46:C48"/>
    <mergeCell ref="D46:E48"/>
    <mergeCell ref="F46:J46"/>
    <mergeCell ref="F47:J47"/>
    <mergeCell ref="F48:J48"/>
    <mergeCell ref="C51:C53"/>
    <mergeCell ref="D51:E53"/>
    <mergeCell ref="F51:J51"/>
    <mergeCell ref="F52:J52"/>
    <mergeCell ref="F53:J53"/>
  </mergeCells>
  <phoneticPr fontId="2"/>
  <printOptions horizontalCentered="1"/>
  <pageMargins left="0.47244094488188981" right="0.47244094488188981" top="0.78740157480314965" bottom="0.35433070866141736" header="0.35433070866141736" footer="0.19685039370078741"/>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10</xdr:col>
                    <xdr:colOff>400050</xdr:colOff>
                    <xdr:row>7</xdr:row>
                    <xdr:rowOff>47625</xdr:rowOff>
                  </from>
                  <to>
                    <xdr:col>10</xdr:col>
                    <xdr:colOff>628650</xdr:colOff>
                    <xdr:row>7</xdr:row>
                    <xdr:rowOff>276225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10</xdr:col>
                    <xdr:colOff>400050</xdr:colOff>
                    <xdr:row>8</xdr:row>
                    <xdr:rowOff>47625</xdr:rowOff>
                  </from>
                  <to>
                    <xdr:col>10</xdr:col>
                    <xdr:colOff>628650</xdr:colOff>
                    <xdr:row>8</xdr:row>
                    <xdr:rowOff>276225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10</xdr:col>
                    <xdr:colOff>400050</xdr:colOff>
                    <xdr:row>9</xdr:row>
                    <xdr:rowOff>47625</xdr:rowOff>
                  </from>
                  <to>
                    <xdr:col>10</xdr:col>
                    <xdr:colOff>628650</xdr:colOff>
                    <xdr:row>9</xdr:row>
                    <xdr:rowOff>276225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10</xdr:col>
                    <xdr:colOff>400050</xdr:colOff>
                    <xdr:row>10</xdr:row>
                    <xdr:rowOff>47625</xdr:rowOff>
                  </from>
                  <to>
                    <xdr:col>10</xdr:col>
                    <xdr:colOff>628650</xdr:colOff>
                    <xdr:row>10</xdr:row>
                    <xdr:rowOff>276225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10</xdr:col>
                    <xdr:colOff>400050</xdr:colOff>
                    <xdr:row>11</xdr:row>
                    <xdr:rowOff>47625</xdr:rowOff>
                  </from>
                  <to>
                    <xdr:col>10</xdr:col>
                    <xdr:colOff>628650</xdr:colOff>
                    <xdr:row>11</xdr:row>
                    <xdr:rowOff>276225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10</xdr:col>
                    <xdr:colOff>400050</xdr:colOff>
                    <xdr:row>12</xdr:row>
                    <xdr:rowOff>47625</xdr:rowOff>
                  </from>
                  <to>
                    <xdr:col>10</xdr:col>
                    <xdr:colOff>628650</xdr:colOff>
                    <xdr:row>12</xdr:row>
                    <xdr:rowOff>276225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10</xdr:col>
                    <xdr:colOff>400050</xdr:colOff>
                    <xdr:row>13</xdr:row>
                    <xdr:rowOff>47625</xdr:rowOff>
                  </from>
                  <to>
                    <xdr:col>10</xdr:col>
                    <xdr:colOff>628650</xdr:colOff>
                    <xdr:row>13</xdr:row>
                    <xdr:rowOff>276225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10</xdr:col>
                    <xdr:colOff>400050</xdr:colOff>
                    <xdr:row>14</xdr:row>
                    <xdr:rowOff>47625</xdr:rowOff>
                  </from>
                  <to>
                    <xdr:col>10</xdr:col>
                    <xdr:colOff>628650</xdr:colOff>
                    <xdr:row>14</xdr:row>
                    <xdr:rowOff>276225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10</xdr:col>
                    <xdr:colOff>400050</xdr:colOff>
                    <xdr:row>15</xdr:row>
                    <xdr:rowOff>47625</xdr:rowOff>
                  </from>
                  <to>
                    <xdr:col>10</xdr:col>
                    <xdr:colOff>628650</xdr:colOff>
                    <xdr:row>15</xdr:row>
                    <xdr:rowOff>276225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10</xdr:col>
                    <xdr:colOff>400050</xdr:colOff>
                    <xdr:row>22</xdr:row>
                    <xdr:rowOff>47625</xdr:rowOff>
                  </from>
                  <to>
                    <xdr:col>10</xdr:col>
                    <xdr:colOff>628650</xdr:colOff>
                    <xdr:row>22</xdr:row>
                    <xdr:rowOff>285750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10</xdr:col>
                    <xdr:colOff>400050</xdr:colOff>
                    <xdr:row>23</xdr:row>
                    <xdr:rowOff>47625</xdr:rowOff>
                  </from>
                  <to>
                    <xdr:col>10</xdr:col>
                    <xdr:colOff>628650</xdr:colOff>
                    <xdr:row>23</xdr:row>
                    <xdr:rowOff>285750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10</xdr:col>
                    <xdr:colOff>400050</xdr:colOff>
                    <xdr:row>24</xdr:row>
                    <xdr:rowOff>47625</xdr:rowOff>
                  </from>
                  <to>
                    <xdr:col>10</xdr:col>
                    <xdr:colOff>628650</xdr:colOff>
                    <xdr:row>24</xdr:row>
                    <xdr:rowOff>285750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10</xdr:col>
                    <xdr:colOff>400050</xdr:colOff>
                    <xdr:row>25</xdr:row>
                    <xdr:rowOff>47625</xdr:rowOff>
                  </from>
                  <to>
                    <xdr:col>10</xdr:col>
                    <xdr:colOff>628650</xdr:colOff>
                    <xdr:row>25</xdr:row>
                    <xdr:rowOff>285750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10</xdr:col>
                    <xdr:colOff>400050</xdr:colOff>
                    <xdr:row>26</xdr:row>
                    <xdr:rowOff>47625</xdr:rowOff>
                  </from>
                  <to>
                    <xdr:col>10</xdr:col>
                    <xdr:colOff>628650</xdr:colOff>
                    <xdr:row>26</xdr:row>
                    <xdr:rowOff>285750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10</xdr:col>
                    <xdr:colOff>400050</xdr:colOff>
                    <xdr:row>28</xdr:row>
                    <xdr:rowOff>57150</xdr:rowOff>
                  </from>
                  <to>
                    <xdr:col>10</xdr:col>
                    <xdr:colOff>628650</xdr:colOff>
                    <xdr:row>28</xdr:row>
                    <xdr:rowOff>285750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10</xdr:col>
                    <xdr:colOff>400050</xdr:colOff>
                    <xdr:row>29</xdr:row>
                    <xdr:rowOff>57150</xdr:rowOff>
                  </from>
                  <to>
                    <xdr:col>10</xdr:col>
                    <xdr:colOff>628650</xdr:colOff>
                    <xdr:row>29</xdr:row>
                    <xdr:rowOff>285750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10</xdr:col>
                    <xdr:colOff>400050</xdr:colOff>
                    <xdr:row>31</xdr:row>
                    <xdr:rowOff>57150</xdr:rowOff>
                  </from>
                  <to>
                    <xdr:col>10</xdr:col>
                    <xdr:colOff>628650</xdr:colOff>
                    <xdr:row>31</xdr:row>
                    <xdr:rowOff>285750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10</xdr:col>
                    <xdr:colOff>400050</xdr:colOff>
                    <xdr:row>32</xdr:row>
                    <xdr:rowOff>57150</xdr:rowOff>
                  </from>
                  <to>
                    <xdr:col>10</xdr:col>
                    <xdr:colOff>628650</xdr:colOff>
                    <xdr:row>32</xdr:row>
                    <xdr:rowOff>285750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10</xdr:col>
                    <xdr:colOff>400050</xdr:colOff>
                    <xdr:row>33</xdr:row>
                    <xdr:rowOff>57150</xdr:rowOff>
                  </from>
                  <to>
                    <xdr:col>10</xdr:col>
                    <xdr:colOff>628650</xdr:colOff>
                    <xdr:row>33</xdr:row>
                    <xdr:rowOff>285750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10</xdr:col>
                    <xdr:colOff>400050</xdr:colOff>
                    <xdr:row>34</xdr:row>
                    <xdr:rowOff>57150</xdr:rowOff>
                  </from>
                  <to>
                    <xdr:col>10</xdr:col>
                    <xdr:colOff>628650</xdr:colOff>
                    <xdr:row>34</xdr:row>
                    <xdr:rowOff>285750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10</xdr:col>
                    <xdr:colOff>400050</xdr:colOff>
                    <xdr:row>35</xdr:row>
                    <xdr:rowOff>57150</xdr:rowOff>
                  </from>
                  <to>
                    <xdr:col>10</xdr:col>
                    <xdr:colOff>628650</xdr:colOff>
                    <xdr:row>35</xdr:row>
                    <xdr:rowOff>285750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10</xdr:col>
                    <xdr:colOff>400050</xdr:colOff>
                    <xdr:row>37</xdr:row>
                    <xdr:rowOff>57150</xdr:rowOff>
                  </from>
                  <to>
                    <xdr:col>10</xdr:col>
                    <xdr:colOff>628650</xdr:colOff>
                    <xdr:row>37</xdr:row>
                    <xdr:rowOff>285750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10</xdr:col>
                    <xdr:colOff>400050</xdr:colOff>
                    <xdr:row>38</xdr:row>
                    <xdr:rowOff>57150</xdr:rowOff>
                  </from>
                  <to>
                    <xdr:col>10</xdr:col>
                    <xdr:colOff>628650</xdr:colOff>
                    <xdr:row>38</xdr:row>
                    <xdr:rowOff>285750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10</xdr:col>
                    <xdr:colOff>400050</xdr:colOff>
                    <xdr:row>39</xdr:row>
                    <xdr:rowOff>57150</xdr:rowOff>
                  </from>
                  <to>
                    <xdr:col>10</xdr:col>
                    <xdr:colOff>628650</xdr:colOff>
                    <xdr:row>39</xdr:row>
                    <xdr:rowOff>285750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10</xdr:col>
                    <xdr:colOff>400050</xdr:colOff>
                    <xdr:row>42</xdr:row>
                    <xdr:rowOff>57150</xdr:rowOff>
                  </from>
                  <to>
                    <xdr:col>10</xdr:col>
                    <xdr:colOff>628650</xdr:colOff>
                    <xdr:row>42</xdr:row>
                    <xdr:rowOff>285750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10</xdr:col>
                    <xdr:colOff>400050</xdr:colOff>
                    <xdr:row>43</xdr:row>
                    <xdr:rowOff>57150</xdr:rowOff>
                  </from>
                  <to>
                    <xdr:col>10</xdr:col>
                    <xdr:colOff>628650</xdr:colOff>
                    <xdr:row>43</xdr:row>
                    <xdr:rowOff>285750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10</xdr:col>
                    <xdr:colOff>400050</xdr:colOff>
                    <xdr:row>44</xdr:row>
                    <xdr:rowOff>57150</xdr:rowOff>
                  </from>
                  <to>
                    <xdr:col>10</xdr:col>
                    <xdr:colOff>628650</xdr:colOff>
                    <xdr:row>44</xdr:row>
                    <xdr:rowOff>285750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10</xdr:col>
                    <xdr:colOff>400050</xdr:colOff>
                    <xdr:row>48</xdr:row>
                    <xdr:rowOff>57150</xdr:rowOff>
                  </from>
                  <to>
                    <xdr:col>10</xdr:col>
                    <xdr:colOff>628650</xdr:colOff>
                    <xdr:row>48</xdr:row>
                    <xdr:rowOff>285750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10</xdr:col>
                    <xdr:colOff>400050</xdr:colOff>
                    <xdr:row>16</xdr:row>
                    <xdr:rowOff>47625</xdr:rowOff>
                  </from>
                  <to>
                    <xdr:col>10</xdr:col>
                    <xdr:colOff>628650</xdr:colOff>
                    <xdr:row>16</xdr:row>
                    <xdr:rowOff>276225</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10</xdr:col>
                    <xdr:colOff>400050</xdr:colOff>
                    <xdr:row>18</xdr:row>
                    <xdr:rowOff>47625</xdr:rowOff>
                  </from>
                  <to>
                    <xdr:col>10</xdr:col>
                    <xdr:colOff>628650</xdr:colOff>
                    <xdr:row>18</xdr:row>
                    <xdr:rowOff>276225</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10</xdr:col>
                    <xdr:colOff>400050</xdr:colOff>
                    <xdr:row>17</xdr:row>
                    <xdr:rowOff>47625</xdr:rowOff>
                  </from>
                  <to>
                    <xdr:col>10</xdr:col>
                    <xdr:colOff>628650</xdr:colOff>
                    <xdr:row>17</xdr:row>
                    <xdr:rowOff>276225</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10</xdr:col>
                    <xdr:colOff>400050</xdr:colOff>
                    <xdr:row>40</xdr:row>
                    <xdr:rowOff>57150</xdr:rowOff>
                  </from>
                  <to>
                    <xdr:col>10</xdr:col>
                    <xdr:colOff>628650</xdr:colOff>
                    <xdr:row>40</xdr:row>
                    <xdr:rowOff>285750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10</xdr:col>
                    <xdr:colOff>400050</xdr:colOff>
                    <xdr:row>41</xdr:row>
                    <xdr:rowOff>57150</xdr:rowOff>
                  </from>
                  <to>
                    <xdr:col>10</xdr:col>
                    <xdr:colOff>628650</xdr:colOff>
                    <xdr:row>41</xdr:row>
                    <xdr:rowOff>285750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10</xdr:col>
                    <xdr:colOff>400050</xdr:colOff>
                    <xdr:row>19</xdr:row>
                    <xdr:rowOff>47625</xdr:rowOff>
                  </from>
                  <to>
                    <xdr:col>10</xdr:col>
                    <xdr:colOff>628650</xdr:colOff>
                    <xdr:row>19</xdr:row>
                    <xdr:rowOff>285750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10</xdr:col>
                    <xdr:colOff>400050</xdr:colOff>
                    <xdr:row>21</xdr:row>
                    <xdr:rowOff>47625</xdr:rowOff>
                  </from>
                  <to>
                    <xdr:col>10</xdr:col>
                    <xdr:colOff>628650</xdr:colOff>
                    <xdr:row>21</xdr:row>
                    <xdr:rowOff>285750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10</xdr:col>
                    <xdr:colOff>400050</xdr:colOff>
                    <xdr:row>20</xdr:row>
                    <xdr:rowOff>47625</xdr:rowOff>
                  </from>
                  <to>
                    <xdr:col>10</xdr:col>
                    <xdr:colOff>628650</xdr:colOff>
                    <xdr:row>20</xdr:row>
                    <xdr:rowOff>285750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10</xdr:col>
                    <xdr:colOff>400050</xdr:colOff>
                    <xdr:row>50</xdr:row>
                    <xdr:rowOff>57150</xdr:rowOff>
                  </from>
                  <to>
                    <xdr:col>10</xdr:col>
                    <xdr:colOff>628650</xdr:colOff>
                    <xdr:row>50</xdr:row>
                    <xdr:rowOff>285750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10</xdr:col>
                    <xdr:colOff>400050</xdr:colOff>
                    <xdr:row>51</xdr:row>
                    <xdr:rowOff>47625</xdr:rowOff>
                  </from>
                  <to>
                    <xdr:col>10</xdr:col>
                    <xdr:colOff>628650</xdr:colOff>
                    <xdr:row>51</xdr:row>
                    <xdr:rowOff>276225</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10</xdr:col>
                    <xdr:colOff>400050</xdr:colOff>
                    <xdr:row>52</xdr:row>
                    <xdr:rowOff>47625</xdr:rowOff>
                  </from>
                  <to>
                    <xdr:col>10</xdr:col>
                    <xdr:colOff>628650</xdr:colOff>
                    <xdr:row>52</xdr:row>
                    <xdr:rowOff>276225</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10</xdr:col>
                    <xdr:colOff>400050</xdr:colOff>
                    <xdr:row>45</xdr:row>
                    <xdr:rowOff>57150</xdr:rowOff>
                  </from>
                  <to>
                    <xdr:col>10</xdr:col>
                    <xdr:colOff>628650</xdr:colOff>
                    <xdr:row>45</xdr:row>
                    <xdr:rowOff>285750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10</xdr:col>
                    <xdr:colOff>400050</xdr:colOff>
                    <xdr:row>46</xdr:row>
                    <xdr:rowOff>57150</xdr:rowOff>
                  </from>
                  <to>
                    <xdr:col>10</xdr:col>
                    <xdr:colOff>628650</xdr:colOff>
                    <xdr:row>46</xdr:row>
                    <xdr:rowOff>285750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10</xdr:col>
                    <xdr:colOff>400050</xdr:colOff>
                    <xdr:row>47</xdr:row>
                    <xdr:rowOff>57150</xdr:rowOff>
                  </from>
                  <to>
                    <xdr:col>10</xdr:col>
                    <xdr:colOff>628650</xdr:colOff>
                    <xdr:row>47</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配置予定技術者調書</vt:lpstr>
      <vt:lpstr>加算点申告表</vt:lpstr>
      <vt:lpstr>加算点算出チェックリスト</vt:lpstr>
      <vt:lpstr>加算点算出チェックリスト!Print_Area</vt:lpstr>
      <vt:lpstr>加算点申告表!Print_Area</vt:lpstr>
      <vt:lpstr>配置予定技術者調書!Print_Area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2017-08-22T04:42:34Z</cp:lastPrinted>
  <dcterms:created xsi:type="dcterms:W3CDTF">2007-08-13T03:08:22Z</dcterms:created>
  <dcterms:modified xsi:type="dcterms:W3CDTF">2017-09-07T10:24:06Z</dcterms:modified>
</cp:coreProperties>
</file>